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355" windowHeight="4680" activeTab="0"/>
  </bookViews>
  <sheets>
    <sheet name="Introduction" sheetId="1" r:id="rId1"/>
    <sheet name="FCIC Mandate" sheetId="2" r:id="rId2"/>
    <sheet name="Schedule A--&gt;" sheetId="3" r:id="rId3"/>
    <sheet name="Repo Market" sheetId="4" r:id="rId4"/>
    <sheet name="CP Market" sheetId="5" r:id="rId5"/>
    <sheet name="Final Comments" sheetId="6" r:id="rId6"/>
  </sheets>
  <definedNames>
    <definedName name="_xlnm.Print_Titles" localSheetId="4">'CP Market'!$1:$5</definedName>
    <definedName name="_xlnm.Print_Titles" localSheetId="3">'Repo Market'!$1:$4</definedName>
  </definedNames>
  <calcPr fullCalcOnLoad="1"/>
</workbook>
</file>

<file path=xl/sharedStrings.xml><?xml version="1.0" encoding="utf-8"?>
<sst xmlns="http://schemas.openxmlformats.org/spreadsheetml/2006/main" count="526" uniqueCount="138">
  <si>
    <t>Thank You,</t>
  </si>
  <si>
    <t>The Financial Crisis Inquiry Commission</t>
  </si>
  <si>
    <t>Section I</t>
  </si>
  <si>
    <t>1)</t>
  </si>
  <si>
    <t>Date</t>
  </si>
  <si>
    <t>2)</t>
  </si>
  <si>
    <t>Monthly Through Relevant Time Period</t>
  </si>
  <si>
    <t>REPO MARKET</t>
  </si>
  <si>
    <t>Section II</t>
  </si>
  <si>
    <t>Repo</t>
  </si>
  <si>
    <t>Bilateral</t>
  </si>
  <si>
    <t>Tri-Party</t>
  </si>
  <si>
    <t>Reverse Repo</t>
  </si>
  <si>
    <t>Total</t>
  </si>
  <si>
    <t>Dollars Outstanding</t>
  </si>
  <si>
    <t>Counterparty Exposure</t>
  </si>
  <si>
    <t>BSC</t>
  </si>
  <si>
    <t>LEH</t>
  </si>
  <si>
    <t>Please leave non-applicable cells blank.</t>
  </si>
  <si>
    <t>Repos and Reverse Repos - Outstandings, Pricing &amp; Exposure</t>
  </si>
  <si>
    <t>Repos and Reverse Repos - Collateral</t>
  </si>
  <si>
    <t>Average (estimated, if necessary) Haircut (%)</t>
  </si>
  <si>
    <t>Weekly Through Periods X, Y, and Z</t>
  </si>
  <si>
    <t>US Treasuries</t>
  </si>
  <si>
    <t>Agencies</t>
  </si>
  <si>
    <t>CDO / CLO</t>
  </si>
  <si>
    <t>Other</t>
  </si>
  <si>
    <t>Collateral Category Abbreviations:</t>
  </si>
  <si>
    <t>UST</t>
  </si>
  <si>
    <t>MBS</t>
  </si>
  <si>
    <t>Private-Label Mortgage-Backed Securities</t>
  </si>
  <si>
    <r>
      <t>Agency (</t>
    </r>
    <r>
      <rPr>
        <i/>
        <sz val="12"/>
        <color indexed="8"/>
        <rFont val="Times New Roman"/>
        <family val="1"/>
      </rPr>
      <t>i.e.</t>
    </r>
    <r>
      <rPr>
        <sz val="12"/>
        <color indexed="8"/>
        <rFont val="Times New Roman"/>
        <family val="1"/>
      </rPr>
      <t>, Ginne Mae, Freddie Mac, etc.)</t>
    </r>
  </si>
  <si>
    <t>Please specify:</t>
  </si>
  <si>
    <t>Collateralized Debt Obligation / Collateral Loan Obligation</t>
  </si>
  <si>
    <t>CDO/CLO</t>
  </si>
  <si>
    <t>Rehypo?</t>
  </si>
  <si>
    <t>Please leave non-applicable cells blank and indicate below whether the figures are in dollars or percentages.</t>
  </si>
  <si>
    <t>In millions of dollars</t>
  </si>
  <si>
    <r>
      <t>Please list amounts in millions of dollars, except where otherwise noted.  Note that the Relevant Time Period is defined as</t>
    </r>
    <r>
      <rPr>
        <b/>
        <i/>
        <sz val="12"/>
        <color indexed="8"/>
        <rFont val="Times New Roman"/>
        <family val="1"/>
      </rPr>
      <t xml:space="preserve"> the time period from January 1, 2007 to the present.</t>
    </r>
  </si>
  <si>
    <t>(In millions of dollars, except where otherwise noted)</t>
  </si>
  <si>
    <t>Counterparty Name</t>
  </si>
  <si>
    <t>Sample Name</t>
  </si>
  <si>
    <t>#</t>
  </si>
  <si>
    <t>Top Counterparties in Reverse Repurchase Agreements</t>
  </si>
  <si>
    <t>Top Counterparties in Repurchase Agreements</t>
  </si>
  <si>
    <t>Amount</t>
  </si>
  <si>
    <t>COMMERCIAL PAPER (CP) MARKET</t>
  </si>
  <si>
    <t>Commercial Paper - Historical</t>
  </si>
  <si>
    <t>Avg. Discount (%)</t>
  </si>
  <si>
    <t>Discount</t>
  </si>
  <si>
    <t>Discount sold from face value</t>
  </si>
  <si>
    <t>Definitions / Clarification</t>
  </si>
  <si>
    <t>This paper is typically issued by a bank or other financial institution and is backed by physical assets such as trade receivables.</t>
  </si>
  <si>
    <t>Paper issued by a bank or bank holding company, a non-bank broker-dealer, or another type of financial corporation</t>
  </si>
  <si>
    <t>Total CP</t>
  </si>
  <si>
    <t>ABCP</t>
  </si>
  <si>
    <t>FCP</t>
  </si>
  <si>
    <t>Financial commercial paper (FCP)</t>
  </si>
  <si>
    <t>Asset-backed commercial paper (ABCP)</t>
  </si>
  <si>
    <t>-</t>
  </si>
  <si>
    <t>Discount (%)</t>
  </si>
  <si>
    <t>INTRODUCTION</t>
  </si>
  <si>
    <t>ML</t>
  </si>
  <si>
    <r>
      <t xml:space="preserve">Please list all amounts in dollars, and round to the nearest million.  The cells to complete have figures displayed in blue--cells with black figures will be calculated.  (All cells are locked except input cells.  </t>
    </r>
    <r>
      <rPr>
        <b/>
        <sz val="12"/>
        <color indexed="8"/>
        <rFont val="Times New Roman"/>
        <family val="1"/>
      </rPr>
      <t>Finally, please note that the Relevant Time Period is defined as</t>
    </r>
    <r>
      <rPr>
        <b/>
        <sz val="12"/>
        <color indexed="8"/>
        <rFont val="Times New Roman"/>
        <family val="1"/>
      </rPr>
      <t xml:space="preserve"> the time period from January 1, 2007 to the present.</t>
    </r>
  </si>
  <si>
    <t>FINAL COMMENTS</t>
  </si>
  <si>
    <t>Thanks again for assisting the Financial Crisis Inquiry Commission in this survey of aggregate market data.  If you have any final comments, or any specific comments on a section of the survey, please list said comments here.  This could include data that could not be included in the templates, general market commentary, etc.  Please be clear about which section(s) (and cells, if applicable) the comments pertain to.  Note that, unlike the other spreadsheets, the majority of the cells on this tab are not locked, and you can input and edit freely.</t>
  </si>
  <si>
    <t>Please include comments below.</t>
  </si>
  <si>
    <t>This survey is being administered by the Financial Crisis Inquiry Commission (FCIC), a commission established by Congress pursuant to sections of the Fraud Enforcement Recovery Act of 2009 (FERA).  Please refer to the next tab to view the FCIC's mandate.  For further information, please refer to www.fcic.gov.</t>
  </si>
  <si>
    <t>FCIC Mandate</t>
  </si>
  <si>
    <t>Pursuant to the Fraud Enforcement Recovery Act of 2009 (FERA), the FCIC’s mandate is:</t>
  </si>
  <si>
    <t xml:space="preserve">To examine the causes of the current financial and economic crisis in the United States, specifically the role of </t>
  </si>
  <si>
    <t>(A) fraud and abuse in the financial sector, including fraud and abuse towards consumers in the mortgage sector;</t>
  </si>
  <si>
    <t>(B) Federal and State financial regulators, including the extent to which they enforced, or failed to enforce statutory, regulatory, or supervisory requirements;</t>
  </si>
  <si>
    <t>(C) the global imbalance of savings, international capital flows, and fiscal imbalances of various governments;</t>
  </si>
  <si>
    <t>(D) monetary policy and the availability and terms of credit;</t>
  </si>
  <si>
    <t>(E) accounting practices, including, mark-to-market and fair value rules, and treatment of off-balance sheet vehicles;</t>
  </si>
  <si>
    <t>(F) tax treatment of financial products and investments;</t>
  </si>
  <si>
    <t>(G) capital requirements and regulations on leverage and liquidity, including the capital structures of regulated and non-regulated financial entities;</t>
  </si>
  <si>
    <t>(H) credit rating agencies in the financial system, including, reliance on credit ratings by financial institutions and Federal financial regulators, the use of credit ratings in financial regulation, and the use of credit ratings in the securitization markets;</t>
  </si>
  <si>
    <t>(I) lending practices and securitization, including the originate-to-distribute model for extending credit and transferring risk;</t>
  </si>
  <si>
    <t>(J) affiliations between insured depository institutions and securities, insurance, and other types of nonbanking companies;</t>
  </si>
  <si>
    <t>(K) the concept that certain institutions are 'too-big-to-fail' and its impact on market expectations;</t>
  </si>
  <si>
    <t>(L) corporate governance, including the impact of company conversions from partnerships to corporations;</t>
  </si>
  <si>
    <t>(M) compensation structures;</t>
  </si>
  <si>
    <t>(N) changes in compensation for employees of financial companies, as compared to compensation for others with similar skill sets in the labor market;</t>
  </si>
  <si>
    <t>(O) the legal and regulatory structure of the United States housing market;</t>
  </si>
  <si>
    <t>(P) derivatives and unregulated financial products and practices, including credit default swaps;</t>
  </si>
  <si>
    <t>(Q) short-selling;</t>
  </si>
  <si>
    <t>(R) financial institution reliance on numerical models, including risk models and credit ratings;</t>
  </si>
  <si>
    <t>(S) the legal and regulatory structure governing financial institutions, including the extent to which the structure creates the opportunity for financial institutions to engage in regulatory arbitrage;</t>
  </si>
  <si>
    <t>(T) the legal and regulatory structure governing investor and mortgagor protection;</t>
  </si>
  <si>
    <t>(U) financial institutions and government-sponsored enterprises; and</t>
  </si>
  <si>
    <t>(V) the quality of due diligence undertaken by financial institutions;</t>
  </si>
  <si>
    <t>To examine the causes of the collapse of each major financial institution that failed (including institutions that were acquired to prevent their failure) or was likely to have failed if not for the receipt of exceptional Government assistance from the Secretary of the Treasury during the period beginning in August 2007 through April 2009;</t>
  </si>
  <si>
    <t>3)</t>
  </si>
  <si>
    <t>4)</t>
  </si>
  <si>
    <t>To submit a report under subsection (h);</t>
  </si>
  <si>
    <t>5)</t>
  </si>
  <si>
    <t>To refer to the Attorney General of the United States and any appropriate State attorney general any person that the Commission finds may have violated the laws of the United States in relation to such crisis; and</t>
  </si>
  <si>
    <t>To build upon the work of other entities, and avoid unnecessary duplication, by reviewing the record of the Committee on Banking, Housing, and Urban Affairs of the Senate, the Committee on Financial Services of the House of Representatives, other congressional committees, the Government Accountability Office, other legislative panels, and any other department, agency, bureau, board, commission, office, independent establishment, or instrumentality of the United States (to the fullest extent permitted by law) with respect to the current financial and economic crisis.</t>
  </si>
  <si>
    <t>Please report the dollar value, in millions, of dollar value of all U.S. holdings of commercial paper (CP).  CP is defined as a short-term debt instrument issued by a corporation, typically for the financing of accounts receivable, inventories and meeting short-term liabilities.  Maturities on commercial paper usually have a maximum allowable original maturity of 270 days.</t>
  </si>
  <si>
    <r>
      <t>Please list amounts in millions of dollars, except where otherwise noted.  Note that the Relevant Time Period is defined as</t>
    </r>
    <r>
      <rPr>
        <b/>
        <i/>
        <sz val="12"/>
        <color indexed="8"/>
        <rFont val="Times New Roman"/>
        <family val="1"/>
      </rPr>
      <t xml:space="preserve"> the time period from January 1, 2007 to the present.  Please note that we are only covering the U.S. market.</t>
    </r>
  </si>
  <si>
    <t>Collateral Description</t>
  </si>
  <si>
    <t>Haircut (%)</t>
  </si>
  <si>
    <t>Description</t>
  </si>
  <si>
    <t>At the end of every month during the Relevant Time Period and at the end of every week during (x) July 1, 2007 through August 31, 2007, (y) March 1, 2008 through March 31, 2008 and (z) August 31, 2008 through September 30, 2008, what were the dollar amounts outstanding of repos and reverse repos in the U.S.?  Please specify which trades were bilateral (or delivery) trades and which were tri-party trades.  (Please categorize GCF trades [the blind-brokered dealer-only market run by FICC] within tri-party.)  Finally, indicate the estimated average haircut (in percentage terms), the exposure (in millions of dollars) to Bear Stearns (BSC), Lehman Brothers (LEH) and Merrill Lynch (ML), including their subsidiaries, as indicated in the chart below.</t>
  </si>
  <si>
    <t>At the end of every month during the Relevant Time Period and  at the end of every week during (x) July 1, 2007 through August 31, 2007, (y) March 1, 2008 through March 31, 2008 and (z) August 31, 2008 through September 30, 2008, what were the dollar amounts held and average discount of commercial paper, asset-backed commercial paper, and financial CP.  Also, please indicate the commercial paper extended to Bear Stearns (BSC), Lehman Brothers (LEH), and Merrill Lynch (ML), including their subsidiaries.</t>
  </si>
  <si>
    <t>Other Categorization (%)</t>
  </si>
  <si>
    <t>At the end of every month during the Relevant Time Period and at the end of every week during (x) July 1, 2007 through August 31, 2007, (y) March 1, 2008 through March 31, 2008 and (z) August 31, 2008 through September 30, 2008, please indicate the collateral amounts (in millions of dollars) as displayed below.  Note that on the monthly basis we ask for a general collateral breakdown--Treasuries, Agencies, Other, with a quarter-end breakdown of the Other category.  For the weekly breakdown during the specially-identified periods, we ask for a full breakdown of the collateral categories.  Finally, please indicate the amount of repo or reverse repo agreements that were collateralized by bonds that were pledged or lent to the borrower and the borrower has rehypothecated.</t>
  </si>
  <si>
    <r>
      <rPr>
        <b/>
        <sz val="12"/>
        <color indexed="8"/>
        <rFont val="Times New Roman"/>
        <family val="1"/>
      </rPr>
      <t>Confidentiality:</t>
    </r>
    <r>
      <rPr>
        <sz val="12"/>
        <color indexed="8"/>
        <rFont val="Times New Roman"/>
        <family val="1"/>
      </rPr>
      <t xml:space="preserve"> We are collecting the survey data to use in the aggregate, and it is the FCIC staff’s view that individual responses should not be publicly disclosed as part of our report or in public hearings.  When we publish the results, we may include a list of firms who participated in this survey.  However, individual positions and counterparties will not be revealed.  Also, please be advised that the FCIC is exempt from the Freedom of Information Act pursuant to FERA, although our materials will be provided to the National Archives for disclosure sometime far in the future.</t>
    </r>
  </si>
  <si>
    <t>Firm Name</t>
  </si>
  <si>
    <t>Address</t>
  </si>
  <si>
    <t>City, State, Zip</t>
  </si>
  <si>
    <t>Website</t>
  </si>
  <si>
    <t>Contact Person</t>
  </si>
  <si>
    <t>Title</t>
  </si>
  <si>
    <t>Phone Number</t>
  </si>
  <si>
    <t>Email Address</t>
  </si>
  <si>
    <t>Sample Firm</t>
  </si>
  <si>
    <t>New York, NY 10004</t>
  </si>
  <si>
    <t>www.thankyou.gov</t>
  </si>
  <si>
    <t>Sample Person</t>
  </si>
  <si>
    <t>General Counsel</t>
  </si>
  <si>
    <t>202-555-1000</t>
  </si>
  <si>
    <t>sample@person.gov</t>
  </si>
  <si>
    <t>12 Helpful Avenue</t>
  </si>
  <si>
    <t>Please enter your firm's name, address, and contact person here.  We will contact that person if we have any clarifying questions.</t>
  </si>
  <si>
    <t xml:space="preserve">The FCIC is undertaking a study of the size, amount of exposure, and other risk-related metrics in markets that have traditionally operated with limited available public data.  We are seeking to compile time-series data to track the development of the financial crisis and to gain a deeper understanding of what happened, as measured by specific quantitative metrics rather than the qualitative discourse that has prevailed to date.  To that end, on behalf of Congress, the President of the United States and the American people, we encourage you to participate to the full extent of your ability in the Survey.  </t>
  </si>
  <si>
    <t>Please report the dollar value, in millions, of all U.S. repurchase agreements (repos) where securities are purchased by the firm/fund with the agreement that the selling party will repurchase the securities at a specified price and date. Please include both overnight and continuing contract repurchase agreements.  Additionally, please apply a similar standard in reporting reverse repurchase agreements (reverse repos).</t>
  </si>
  <si>
    <t>Repos and Reverse Repos - Current Balances &amp; Top Counterparties (and Selected Dates in the Past)</t>
  </si>
  <si>
    <r>
      <t xml:space="preserve">Please list your current dollar outstandings of your top ten repo counterparties and your top ten reverse repo counterparties for your top ten counterparties.  Please do so for the following dates as well: 7/31/07, 2/28/08 and 8/31/08.  To be clear, counterparties in repo are those from which your firm receives cash in exchange for collateral, and counterparties in reverse repo are those to which your firm advances cash in exchange for securities collateral.  Please identify the </t>
    </r>
    <r>
      <rPr>
        <i/>
        <sz val="12"/>
        <color indexed="8"/>
        <rFont val="Times New Roman"/>
        <family val="1"/>
      </rPr>
      <t>weighted-average</t>
    </r>
    <r>
      <rPr>
        <sz val="12"/>
        <color indexed="8"/>
        <rFont val="Times New Roman"/>
        <family val="1"/>
      </rPr>
      <t xml:space="preserve"> haircut (or margin, if applicable) used for each counterparty.  Finally, please describe the collateral received from said counterparty in qualitative terms (</t>
    </r>
    <r>
      <rPr>
        <i/>
        <sz val="12"/>
        <color indexed="8"/>
        <rFont val="Times New Roman"/>
        <family val="1"/>
      </rPr>
      <t>i.e.</t>
    </r>
    <r>
      <rPr>
        <sz val="12"/>
        <color indexed="8"/>
        <rFont val="Times New Roman"/>
        <family val="1"/>
      </rPr>
      <t xml:space="preserve">, type of security, credit rating, quality, etc.)  </t>
    </r>
    <r>
      <rPr>
        <i/>
        <sz val="12"/>
        <color indexed="8"/>
        <rFont val="Times New Roman"/>
        <family val="1"/>
      </rPr>
      <t>As discussed in the introduction, this will only be viewed in the aggregate and individual firm relationships will not be identified publicly.</t>
    </r>
  </si>
  <si>
    <t>Currently</t>
  </si>
  <si>
    <t>As of 7/31/07</t>
  </si>
  <si>
    <t>As of 2/28/08</t>
  </si>
  <si>
    <t>As of 8/31/08</t>
  </si>
  <si>
    <t>Commercial Paper - Current and Selected Dates in the Past</t>
  </si>
  <si>
    <r>
      <t xml:space="preserve">Please list your current dollar outstandings of your commercial paper holdings.  Please do so for the following dates as well: 7/31/07, 2/28/08 and 8/31/08.  Please identify the weighted average discount used for each counterparty.  </t>
    </r>
    <r>
      <rPr>
        <i/>
        <sz val="12"/>
        <color indexed="8"/>
        <rFont val="Times New Roman"/>
        <family val="1"/>
      </rPr>
      <t>As discussed in the introduction, this will only be viewed in the aggregate and individual firm relationships will not be identified publicly.</t>
    </r>
  </si>
  <si>
    <t>Top Counterparties in Commercial Paper Agreements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</si>
</sst>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d/yy;@"/>
    <numFmt numFmtId="165" formatCode="#,##0\ %_);\(#,##0\ %\)"/>
    <numFmt numFmtId="166" formatCode="#,##0\ \ \ \ \ _);\(#,##0\)"/>
    <numFmt numFmtId="167" formatCode="0\)"/>
    <numFmt numFmtId="168" formatCode="#,##0&quot;%&quot;_);\(#,##0&quot;%&quot;\)"/>
    <numFmt numFmtId="169" formatCode="#,##0\ \ \ \ _);\(#,##0\)"/>
  </numFmts>
  <fonts count="57">
    <font>
      <sz val="11"/>
      <color theme="1"/>
      <name val="Calibri"/>
      <family val="2"/>
    </font>
    <font>
      <sz val="11"/>
      <color indexed="8"/>
      <name val="Calibri"/>
      <family val="2"/>
    </font>
    <font>
      <sz val="12"/>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sz val="12"/>
      <name val="Times New Roman"/>
      <family val="1"/>
    </font>
    <font>
      <sz val="10"/>
      <name val="Times New Roman"/>
      <family val="1"/>
    </font>
    <font>
      <i/>
      <sz val="12"/>
      <name val="Times New Roman"/>
      <family val="1"/>
    </font>
    <font>
      <sz val="10"/>
      <color indexed="8"/>
      <name val="Times New Roman"/>
      <family val="1"/>
    </font>
    <font>
      <b/>
      <sz val="10"/>
      <color indexed="8"/>
      <name val="Times New Roman"/>
      <family val="1"/>
    </font>
    <font>
      <sz val="10"/>
      <color indexed="12"/>
      <name val="Times New Roman"/>
      <family val="1"/>
    </font>
    <font>
      <sz val="12"/>
      <color indexed="12"/>
      <name val="Times New Roman"/>
      <family val="1"/>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i/>
      <sz val="12"/>
      <color theme="1"/>
      <name val="Times New Roman"/>
      <family val="1"/>
    </font>
    <font>
      <sz val="10"/>
      <color theme="1"/>
      <name val="Times New Roman"/>
      <family val="1"/>
    </font>
    <font>
      <b/>
      <sz val="10"/>
      <color theme="1"/>
      <name val="Times New Roman"/>
      <family val="1"/>
    </font>
    <font>
      <b/>
      <i/>
      <sz val="12"/>
      <color theme="1"/>
      <name val="Times New Roman"/>
      <family val="1"/>
    </font>
    <font>
      <b/>
      <i/>
      <sz val="12"/>
      <color rgb="FF000000"/>
      <name val="Times New Roman"/>
      <family val="1"/>
    </font>
    <font>
      <sz val="10"/>
      <color rgb="FF0000FF"/>
      <name val="Times New Roman"/>
      <family val="1"/>
    </font>
    <font>
      <sz val="12"/>
      <color rgb="FF000000"/>
      <name val="Times New Roman"/>
      <family val="1"/>
    </font>
    <font>
      <sz val="12"/>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style="thin"/>
      <bottom/>
    </border>
    <border>
      <left/>
      <right/>
      <top style="thin"/>
      <bottom/>
    </border>
    <border>
      <left/>
      <right style="thin"/>
      <top style="thin"/>
      <bottom/>
    </border>
    <border>
      <left/>
      <right/>
      <top/>
      <bottom style="thin"/>
    </border>
    <border>
      <left style="thin"/>
      <right/>
      <top/>
      <bottom style="hair"/>
    </border>
    <border>
      <left style="thin"/>
      <right/>
      <top/>
      <bottom style="thin"/>
    </border>
    <border>
      <left/>
      <right style="thin"/>
      <top/>
      <bottom style="thin"/>
    </border>
    <border>
      <left style="hair"/>
      <right/>
      <top style="hair"/>
      <bottom style="thin"/>
    </border>
    <border>
      <left/>
      <right style="hair"/>
      <top style="hair"/>
      <bottom style="thin"/>
    </border>
    <border>
      <left style="hair"/>
      <right/>
      <top style="thin"/>
      <bottom/>
    </border>
    <border>
      <left style="hair"/>
      <right/>
      <top/>
      <bottom/>
    </border>
    <border>
      <left style="hair"/>
      <right/>
      <top/>
      <bottom style="hair"/>
    </border>
    <border>
      <left style="thin"/>
      <right/>
      <top style="hair"/>
      <bottom style="thin"/>
    </border>
    <border>
      <left/>
      <right style="thin"/>
      <top style="hair"/>
      <bottom style="thin"/>
    </border>
    <border>
      <left/>
      <right/>
      <top style="hair"/>
      <bottom style="thin"/>
    </border>
    <border>
      <left style="hair"/>
      <right/>
      <top/>
      <bottom style="thin"/>
    </border>
    <border>
      <left/>
      <right style="hair"/>
      <top/>
      <bottom style="thin"/>
    </border>
    <border>
      <left style="hair"/>
      <right style="hair"/>
      <top style="thin"/>
      <bottom style="thin"/>
    </border>
    <border>
      <left/>
      <right style="hair"/>
      <top style="thin"/>
      <bottom style="thin"/>
    </border>
    <border>
      <left/>
      <right style="hair"/>
      <top style="thin"/>
      <bottom/>
    </border>
    <border>
      <left style="hair"/>
      <right/>
      <top style="hair"/>
      <bottom/>
    </border>
    <border>
      <left/>
      <right style="hair"/>
      <top/>
      <bottom/>
    </border>
    <border>
      <left/>
      <right style="hair"/>
      <top/>
      <bottom style="hair"/>
    </border>
    <border>
      <left/>
      <right style="thin"/>
      <top/>
      <bottom style="hair"/>
    </border>
    <border>
      <left style="hair"/>
      <right style="thin"/>
      <top/>
      <bottom/>
    </border>
    <border>
      <left style="hair"/>
      <right style="thin"/>
      <top/>
      <bottom style="thin"/>
    </border>
    <border>
      <left style="thin"/>
      <right/>
      <top style="hair"/>
      <bottom/>
    </border>
    <border>
      <left/>
      <right/>
      <top style="hair"/>
      <bottom/>
    </border>
    <border>
      <left/>
      <right/>
      <top/>
      <bottom style="hair"/>
    </border>
    <border>
      <left/>
      <right style="hair"/>
      <top style="hair"/>
      <bottom/>
    </border>
    <border>
      <left/>
      <right style="thin"/>
      <top style="hair"/>
      <bottom/>
    </border>
    <border>
      <left style="hair"/>
      <right style="thin"/>
      <top style="thin"/>
      <bottom/>
    </border>
    <border>
      <left/>
      <right style="thin"/>
      <top style="thin"/>
      <bottom style="thin"/>
    </border>
    <border>
      <left/>
      <right/>
      <top style="thin"/>
      <bottom style="thin"/>
    </border>
    <border>
      <left/>
      <right/>
      <top/>
      <bottom style="thin">
        <color rgb="FF0000FF"/>
      </bottom>
    </border>
    <border>
      <left style="thin"/>
      <right/>
      <top style="thin"/>
      <bottom style="hair"/>
    </border>
    <border>
      <left/>
      <right/>
      <top style="thin"/>
      <bottom style="hair"/>
    </border>
    <border>
      <left/>
      <right style="thin"/>
      <top style="thin"/>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7">
    <xf numFmtId="0" fontId="0" fillId="0" borderId="0" xfId="0" applyFont="1" applyAlignment="1">
      <alignment/>
    </xf>
    <xf numFmtId="0" fontId="47" fillId="0" borderId="0" xfId="0" applyFont="1" applyAlignment="1">
      <alignment/>
    </xf>
    <xf numFmtId="0" fontId="48" fillId="0" borderId="0" xfId="0" applyFont="1" applyAlignment="1" applyProtection="1">
      <alignment/>
      <protection/>
    </xf>
    <xf numFmtId="0" fontId="47" fillId="0" borderId="0" xfId="0" applyFont="1" applyAlignment="1" applyProtection="1">
      <alignment/>
      <protection/>
    </xf>
    <xf numFmtId="0" fontId="47" fillId="0" borderId="10" xfId="0" applyFont="1" applyBorder="1" applyAlignment="1" applyProtection="1">
      <alignment/>
      <protection/>
    </xf>
    <xf numFmtId="0" fontId="47" fillId="0" borderId="0" xfId="0" applyFont="1" applyBorder="1" applyAlignment="1" applyProtection="1">
      <alignment/>
      <protection/>
    </xf>
    <xf numFmtId="0" fontId="47" fillId="0" borderId="11" xfId="0" applyFont="1" applyBorder="1" applyAlignment="1" applyProtection="1">
      <alignment/>
      <protection/>
    </xf>
    <xf numFmtId="0" fontId="48" fillId="0" borderId="12" xfId="0" applyFont="1" applyBorder="1" applyAlignment="1" applyProtection="1">
      <alignment/>
      <protection/>
    </xf>
    <xf numFmtId="0" fontId="47" fillId="0" borderId="13" xfId="0" applyFont="1" applyBorder="1" applyAlignment="1" applyProtection="1">
      <alignment/>
      <protection/>
    </xf>
    <xf numFmtId="0" fontId="47" fillId="0" borderId="14" xfId="0" applyFont="1" applyBorder="1" applyAlignment="1" applyProtection="1">
      <alignment/>
      <protection/>
    </xf>
    <xf numFmtId="0" fontId="48" fillId="0" borderId="10" xfId="0" applyFont="1" applyBorder="1" applyAlignment="1" applyProtection="1">
      <alignment/>
      <protection/>
    </xf>
    <xf numFmtId="0" fontId="49" fillId="0" borderId="0" xfId="0" applyFont="1" applyBorder="1" applyAlignment="1" applyProtection="1">
      <alignment/>
      <protection/>
    </xf>
    <xf numFmtId="0" fontId="50" fillId="0" borderId="15" xfId="0" applyFont="1" applyBorder="1" applyAlignment="1" applyProtection="1">
      <alignment/>
      <protection/>
    </xf>
    <xf numFmtId="164" fontId="47" fillId="0" borderId="10" xfId="0" applyNumberFormat="1" applyFont="1" applyBorder="1" applyAlignment="1" applyProtection="1">
      <alignment horizontal="center"/>
      <protection/>
    </xf>
    <xf numFmtId="164" fontId="47" fillId="0" borderId="16" xfId="0" applyNumberFormat="1" applyFont="1" applyBorder="1" applyAlignment="1" applyProtection="1">
      <alignment horizontal="center"/>
      <protection/>
    </xf>
    <xf numFmtId="164" fontId="6" fillId="0" borderId="10" xfId="0" applyNumberFormat="1" applyFont="1" applyBorder="1" applyAlignment="1" applyProtection="1">
      <alignment horizontal="center"/>
      <protection/>
    </xf>
    <xf numFmtId="164" fontId="47" fillId="0" borderId="17" xfId="0" applyNumberFormat="1" applyFont="1" applyBorder="1" applyAlignment="1" applyProtection="1">
      <alignment horizontal="center"/>
      <protection/>
    </xf>
    <xf numFmtId="0" fontId="47" fillId="0" borderId="15" xfId="0" applyFont="1" applyBorder="1" applyAlignment="1" applyProtection="1">
      <alignment/>
      <protection/>
    </xf>
    <xf numFmtId="0" fontId="51" fillId="0" borderId="0" xfId="0" applyFont="1" applyBorder="1" applyAlignment="1" applyProtection="1">
      <alignment horizontal="center"/>
      <protection/>
    </xf>
    <xf numFmtId="0" fontId="52" fillId="0" borderId="10" xfId="0" applyFont="1" applyBorder="1" applyAlignment="1" applyProtection="1">
      <alignment/>
      <protection/>
    </xf>
    <xf numFmtId="0" fontId="51" fillId="0" borderId="15" xfId="0" applyFont="1" applyBorder="1" applyAlignment="1" applyProtection="1">
      <alignment/>
      <protection/>
    </xf>
    <xf numFmtId="0" fontId="47" fillId="0" borderId="18"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protection/>
    </xf>
    <xf numFmtId="0" fontId="48" fillId="0" borderId="0" xfId="0" applyFont="1" applyBorder="1" applyAlignment="1" applyProtection="1">
      <alignment horizontal="center"/>
      <protection/>
    </xf>
    <xf numFmtId="0" fontId="47" fillId="0" borderId="0" xfId="0" applyFont="1" applyBorder="1" applyAlignment="1" applyProtection="1">
      <alignment horizontal="center"/>
      <protection/>
    </xf>
    <xf numFmtId="0" fontId="51" fillId="0" borderId="19" xfId="0" applyFont="1" applyBorder="1" applyAlignment="1" applyProtection="1">
      <alignment horizontal="center"/>
      <protection/>
    </xf>
    <xf numFmtId="0" fontId="51" fillId="0" borderId="20" xfId="0" applyFont="1" applyBorder="1" applyAlignment="1" applyProtection="1">
      <alignment horizontal="center"/>
      <protection/>
    </xf>
    <xf numFmtId="0" fontId="53" fillId="0" borderId="10" xfId="0" applyFont="1" applyBorder="1" applyAlignment="1" applyProtection="1">
      <alignment/>
      <protection/>
    </xf>
    <xf numFmtId="0" fontId="53" fillId="0" borderId="0" xfId="0" applyFont="1" applyBorder="1" applyAlignment="1" applyProtection="1">
      <alignment/>
      <protection/>
    </xf>
    <xf numFmtId="5" fontId="7" fillId="0" borderId="21" xfId="0" applyNumberFormat="1" applyFont="1" applyBorder="1" applyAlignment="1" applyProtection="1">
      <alignment/>
      <protection/>
    </xf>
    <xf numFmtId="37" fontId="7" fillId="0" borderId="22" xfId="0" applyNumberFormat="1" applyFont="1" applyBorder="1" applyAlignment="1" applyProtection="1">
      <alignment/>
      <protection/>
    </xf>
    <xf numFmtId="37" fontId="7" fillId="0" borderId="23" xfId="0" applyNumberFormat="1" applyFont="1" applyBorder="1" applyAlignment="1" applyProtection="1">
      <alignment/>
      <protection/>
    </xf>
    <xf numFmtId="0" fontId="51" fillId="0" borderId="24" xfId="0" applyFont="1" applyBorder="1" applyAlignment="1" applyProtection="1">
      <alignment horizontal="center"/>
      <protection/>
    </xf>
    <xf numFmtId="0" fontId="51" fillId="0" borderId="25" xfId="0" applyFont="1" applyBorder="1" applyAlignment="1" applyProtection="1">
      <alignment horizontal="center"/>
      <protection/>
    </xf>
    <xf numFmtId="0" fontId="48" fillId="0" borderId="26" xfId="0" applyFont="1" applyBorder="1" applyAlignment="1" applyProtection="1">
      <alignment horizontal="center"/>
      <protection/>
    </xf>
    <xf numFmtId="0" fontId="47" fillId="0" borderId="10" xfId="0" applyFont="1" applyBorder="1" applyAlignment="1" applyProtection="1">
      <alignment/>
      <protection/>
    </xf>
    <xf numFmtId="167" fontId="47" fillId="0" borderId="0" xfId="0" applyNumberFormat="1" applyFont="1" applyAlignment="1" applyProtection="1">
      <alignment/>
      <protection/>
    </xf>
    <xf numFmtId="167" fontId="48" fillId="0" borderId="0" xfId="0" applyNumberFormat="1" applyFont="1" applyAlignment="1" applyProtection="1">
      <alignment horizontal="center"/>
      <protection/>
    </xf>
    <xf numFmtId="0" fontId="53" fillId="0" borderId="12" xfId="0" applyFont="1" applyBorder="1" applyAlignment="1" applyProtection="1">
      <alignment/>
      <protection/>
    </xf>
    <xf numFmtId="0" fontId="53" fillId="0" borderId="13" xfId="0" applyFont="1" applyBorder="1" applyAlignment="1" applyProtection="1">
      <alignment/>
      <protection/>
    </xf>
    <xf numFmtId="0" fontId="47" fillId="0" borderId="13" xfId="0" applyFont="1" applyBorder="1" applyAlignment="1" applyProtection="1">
      <alignment wrapText="1"/>
      <protection/>
    </xf>
    <xf numFmtId="0" fontId="48" fillId="0" borderId="25" xfId="0" applyFont="1" applyBorder="1" applyAlignment="1" applyProtection="1">
      <alignment horizontal="center"/>
      <protection/>
    </xf>
    <xf numFmtId="164" fontId="47" fillId="0" borderId="12" xfId="0" applyNumberFormat="1" applyFont="1" applyBorder="1" applyAlignment="1" applyProtection="1">
      <alignment horizontal="center"/>
      <protection/>
    </xf>
    <xf numFmtId="37" fontId="7" fillId="0" borderId="27" xfId="0" applyNumberFormat="1" applyFont="1" applyBorder="1" applyAlignment="1" applyProtection="1">
      <alignment/>
      <protection/>
    </xf>
    <xf numFmtId="167" fontId="47" fillId="0" borderId="0" xfId="0" applyNumberFormat="1" applyFont="1" applyAlignment="1" applyProtection="1">
      <alignment/>
      <protection/>
    </xf>
    <xf numFmtId="0" fontId="47" fillId="0" borderId="11" xfId="0" applyFont="1" applyBorder="1" applyAlignment="1" applyProtection="1">
      <alignment/>
      <protection/>
    </xf>
    <xf numFmtId="0" fontId="51" fillId="0" borderId="27" xfId="0" applyFont="1" applyBorder="1" applyAlignment="1" applyProtection="1">
      <alignment horizontal="center"/>
      <protection/>
    </xf>
    <xf numFmtId="0" fontId="51" fillId="0" borderId="28" xfId="0" applyFont="1" applyBorder="1" applyAlignment="1" applyProtection="1">
      <alignment horizontal="center"/>
      <protection/>
    </xf>
    <xf numFmtId="37" fontId="7" fillId="0" borderId="13" xfId="0" applyNumberFormat="1" applyFont="1" applyBorder="1" applyAlignment="1" applyProtection="1">
      <alignment/>
      <protection/>
    </xf>
    <xf numFmtId="37" fontId="7" fillId="0" borderId="0" xfId="0" applyNumberFormat="1" applyFont="1" applyBorder="1" applyAlignment="1" applyProtection="1">
      <alignment/>
      <protection/>
    </xf>
    <xf numFmtId="0" fontId="51" fillId="0" borderId="29" xfId="0" applyFont="1" applyBorder="1" applyAlignment="1" applyProtection="1">
      <alignment horizontal="center"/>
      <protection/>
    </xf>
    <xf numFmtId="37" fontId="7" fillId="0" borderId="15" xfId="0" applyNumberFormat="1" applyFont="1" applyBorder="1" applyAlignment="1" applyProtection="1">
      <alignment/>
      <protection/>
    </xf>
    <xf numFmtId="0" fontId="48" fillId="0" borderId="15" xfId="0" applyFont="1" applyBorder="1" applyAlignment="1" applyProtection="1">
      <alignment/>
      <protection/>
    </xf>
    <xf numFmtId="0" fontId="49" fillId="0" borderId="10" xfId="0" applyFont="1" applyBorder="1" applyAlignment="1" applyProtection="1">
      <alignment/>
      <protection/>
    </xf>
    <xf numFmtId="0" fontId="48" fillId="0" borderId="10" xfId="0" applyFont="1" applyBorder="1" applyAlignment="1" applyProtection="1">
      <alignment horizontal="center"/>
      <protection/>
    </xf>
    <xf numFmtId="0" fontId="50" fillId="0" borderId="15" xfId="0" applyFont="1" applyBorder="1" applyAlignment="1" applyProtection="1">
      <alignment horizontal="center"/>
      <protection/>
    </xf>
    <xf numFmtId="0" fontId="47" fillId="0" borderId="17" xfId="0" applyFont="1" applyBorder="1" applyAlignment="1" applyProtection="1">
      <alignment/>
      <protection/>
    </xf>
    <xf numFmtId="5" fontId="48" fillId="0" borderId="15" xfId="0" applyNumberFormat="1" applyFont="1" applyBorder="1" applyAlignment="1" applyProtection="1">
      <alignment/>
      <protection/>
    </xf>
    <xf numFmtId="167" fontId="47" fillId="0" borderId="0" xfId="0" applyNumberFormat="1" applyFont="1" applyAlignment="1" applyProtection="1">
      <alignment horizontal="center"/>
      <protection/>
    </xf>
    <xf numFmtId="0" fontId="52" fillId="0" borderId="10" xfId="0" applyFont="1" applyBorder="1" applyAlignment="1" applyProtection="1">
      <alignment/>
      <protection/>
    </xf>
    <xf numFmtId="37" fontId="7" fillId="0" borderId="11" xfId="0" applyNumberFormat="1" applyFont="1" applyBorder="1" applyAlignment="1" applyProtection="1">
      <alignment/>
      <protection/>
    </xf>
    <xf numFmtId="0" fontId="53" fillId="0" borderId="11" xfId="0" applyFont="1" applyBorder="1" applyAlignment="1" applyProtection="1">
      <alignment/>
      <protection/>
    </xf>
    <xf numFmtId="0" fontId="47" fillId="0" borderId="12" xfId="0" applyFont="1" applyBorder="1" applyAlignment="1" applyProtection="1">
      <alignment/>
      <protection/>
    </xf>
    <xf numFmtId="0" fontId="51" fillId="0" borderId="30" xfId="0" applyFont="1" applyBorder="1" applyAlignment="1" applyProtection="1">
      <alignment horizontal="center"/>
      <protection/>
    </xf>
    <xf numFmtId="5" fontId="54" fillId="0" borderId="31" xfId="0" applyNumberFormat="1" applyFont="1" applyBorder="1" applyAlignment="1" applyProtection="1">
      <alignment/>
      <protection locked="0"/>
    </xf>
    <xf numFmtId="37" fontId="54" fillId="0" borderId="22" xfId="0" applyNumberFormat="1" applyFont="1" applyBorder="1" applyAlignment="1" applyProtection="1">
      <alignment/>
      <protection locked="0"/>
    </xf>
    <xf numFmtId="37" fontId="54" fillId="0" borderId="27" xfId="0" applyNumberFormat="1" applyFont="1" applyBorder="1" applyAlignment="1" applyProtection="1">
      <alignment/>
      <protection locked="0"/>
    </xf>
    <xf numFmtId="37" fontId="54" fillId="0" borderId="32" xfId="0" applyNumberFormat="1" applyFont="1" applyBorder="1" applyAlignment="1" applyProtection="1">
      <alignment/>
      <protection locked="0"/>
    </xf>
    <xf numFmtId="5" fontId="54" fillId="0" borderId="21" xfId="0" applyNumberFormat="1" applyFont="1" applyBorder="1" applyAlignment="1" applyProtection="1">
      <alignment/>
      <protection locked="0"/>
    </xf>
    <xf numFmtId="37" fontId="54" fillId="0" borderId="33" xfId="0" applyNumberFormat="1" applyFont="1" applyBorder="1" applyAlignment="1" applyProtection="1">
      <alignment/>
      <protection locked="0"/>
    </xf>
    <xf numFmtId="5" fontId="54" fillId="0" borderId="12" xfId="0" applyNumberFormat="1" applyFont="1" applyBorder="1" applyAlignment="1" applyProtection="1">
      <alignment/>
      <protection locked="0"/>
    </xf>
    <xf numFmtId="37" fontId="54" fillId="0" borderId="10" xfId="0" applyNumberFormat="1" applyFont="1" applyBorder="1" applyAlignment="1" applyProtection="1">
      <alignment/>
      <protection locked="0"/>
    </xf>
    <xf numFmtId="5" fontId="54" fillId="0" borderId="14" xfId="0" applyNumberFormat="1" applyFont="1" applyBorder="1" applyAlignment="1" applyProtection="1">
      <alignment/>
      <protection locked="0"/>
    </xf>
    <xf numFmtId="37" fontId="54" fillId="0" borderId="11" xfId="0" applyNumberFormat="1" applyFont="1" applyBorder="1" applyAlignment="1" applyProtection="1">
      <alignment/>
      <protection locked="0"/>
    </xf>
    <xf numFmtId="37" fontId="7" fillId="0" borderId="34" xfId="0" applyNumberFormat="1" applyFont="1" applyBorder="1" applyAlignment="1" applyProtection="1">
      <alignment/>
      <protection/>
    </xf>
    <xf numFmtId="37" fontId="7" fillId="0" borderId="16" xfId="0" applyNumberFormat="1" applyFont="1" applyBorder="1" applyAlignment="1" applyProtection="1">
      <alignment/>
      <protection/>
    </xf>
    <xf numFmtId="37" fontId="7" fillId="0" borderId="35" xfId="0" applyNumberFormat="1" applyFont="1" applyBorder="1" applyAlignment="1" applyProtection="1">
      <alignment/>
      <protection/>
    </xf>
    <xf numFmtId="37" fontId="7" fillId="0" borderId="33" xfId="0" applyNumberFormat="1" applyFont="1" applyBorder="1" applyAlignment="1" applyProtection="1">
      <alignment/>
      <protection/>
    </xf>
    <xf numFmtId="37" fontId="7" fillId="0" borderId="10" xfId="0" applyNumberFormat="1" applyFont="1" applyBorder="1" applyAlignment="1" applyProtection="1">
      <alignment/>
      <protection/>
    </xf>
    <xf numFmtId="5" fontId="54" fillId="0" borderId="13" xfId="0" applyNumberFormat="1" applyFont="1" applyBorder="1" applyAlignment="1" applyProtection="1">
      <alignment/>
      <protection locked="0"/>
    </xf>
    <xf numFmtId="166" fontId="54" fillId="0" borderId="0" xfId="0" applyNumberFormat="1" applyFont="1" applyBorder="1" applyAlignment="1" applyProtection="1">
      <alignment/>
      <protection locked="0"/>
    </xf>
    <xf numFmtId="166" fontId="54" fillId="0" borderId="15" xfId="0" applyNumberFormat="1" applyFont="1" applyBorder="1" applyAlignment="1" applyProtection="1">
      <alignment/>
      <protection locked="0"/>
    </xf>
    <xf numFmtId="37" fontId="54" fillId="0" borderId="17" xfId="0" applyNumberFormat="1" applyFont="1" applyBorder="1" applyAlignment="1" applyProtection="1">
      <alignment/>
      <protection locked="0"/>
    </xf>
    <xf numFmtId="37" fontId="54" fillId="0" borderId="28" xfId="0" applyNumberFormat="1" applyFont="1" applyBorder="1" applyAlignment="1" applyProtection="1">
      <alignment/>
      <protection locked="0"/>
    </xf>
    <xf numFmtId="37" fontId="54" fillId="0" borderId="18" xfId="0" applyNumberFormat="1" applyFont="1" applyBorder="1" applyAlignment="1" applyProtection="1">
      <alignment/>
      <protection locked="0"/>
    </xf>
    <xf numFmtId="37" fontId="54" fillId="0" borderId="36" xfId="0" applyNumberFormat="1" applyFont="1" applyBorder="1" applyAlignment="1" applyProtection="1">
      <alignment/>
      <protection locked="0"/>
    </xf>
    <xf numFmtId="37" fontId="54" fillId="0" borderId="37" xfId="0" applyNumberFormat="1" applyFont="1" applyBorder="1" applyAlignment="1" applyProtection="1">
      <alignment/>
      <protection locked="0"/>
    </xf>
    <xf numFmtId="37" fontId="54" fillId="0" borderId="38" xfId="0" applyNumberFormat="1" applyFont="1" applyBorder="1" applyAlignment="1" applyProtection="1">
      <alignment/>
      <protection locked="0"/>
    </xf>
    <xf numFmtId="37" fontId="54" fillId="0" borderId="39" xfId="0" applyNumberFormat="1" applyFont="1" applyBorder="1" applyAlignment="1" applyProtection="1">
      <alignment/>
      <protection locked="0"/>
    </xf>
    <xf numFmtId="0" fontId="55" fillId="0" borderId="0" xfId="0" applyFont="1" applyAlignment="1">
      <alignment wrapText="1"/>
    </xf>
    <xf numFmtId="0" fontId="47" fillId="0" borderId="0" xfId="0" applyFont="1" applyAlignment="1">
      <alignment wrapText="1"/>
    </xf>
    <xf numFmtId="37" fontId="7" fillId="0" borderId="40" xfId="0" applyNumberFormat="1" applyFont="1" applyBorder="1" applyAlignment="1" applyProtection="1">
      <alignment/>
      <protection/>
    </xf>
    <xf numFmtId="168" fontId="54" fillId="0" borderId="0" xfId="0" applyNumberFormat="1" applyFont="1" applyBorder="1" applyAlignment="1" applyProtection="1">
      <alignment/>
      <protection locked="0"/>
    </xf>
    <xf numFmtId="168" fontId="54" fillId="0" borderId="14" xfId="0" applyNumberFormat="1" applyFont="1" applyBorder="1" applyAlignment="1" applyProtection="1">
      <alignment/>
      <protection locked="0"/>
    </xf>
    <xf numFmtId="169" fontId="54" fillId="0" borderId="0" xfId="0" applyNumberFormat="1" applyFont="1" applyBorder="1" applyAlignment="1" applyProtection="1">
      <alignment/>
      <protection locked="0"/>
    </xf>
    <xf numFmtId="169" fontId="7" fillId="0" borderId="0" xfId="0" applyNumberFormat="1" applyFont="1" applyBorder="1" applyAlignment="1" applyProtection="1">
      <alignment/>
      <protection/>
    </xf>
    <xf numFmtId="169" fontId="54" fillId="0" borderId="39" xfId="0" applyNumberFormat="1" applyFont="1" applyBorder="1" applyAlignment="1" applyProtection="1">
      <alignment/>
      <protection locked="0"/>
    </xf>
    <xf numFmtId="169" fontId="7" fillId="0" borderId="40" xfId="0" applyNumberFormat="1" applyFont="1" applyBorder="1" applyAlignment="1" applyProtection="1">
      <alignment/>
      <protection/>
    </xf>
    <xf numFmtId="169" fontId="54" fillId="0" borderId="15" xfId="0" applyNumberFormat="1" applyFont="1" applyBorder="1" applyAlignment="1" applyProtection="1">
      <alignment/>
      <protection locked="0"/>
    </xf>
    <xf numFmtId="169" fontId="54" fillId="0" borderId="33" xfId="0" applyNumberFormat="1" applyFont="1" applyBorder="1" applyAlignment="1" applyProtection="1">
      <alignment/>
      <protection locked="0"/>
    </xf>
    <xf numFmtId="169" fontId="7" fillId="0" borderId="33" xfId="0" applyNumberFormat="1" applyFont="1" applyBorder="1" applyAlignment="1" applyProtection="1">
      <alignment/>
      <protection/>
    </xf>
    <xf numFmtId="169" fontId="54" fillId="0" borderId="41" xfId="0" applyNumberFormat="1" applyFont="1" applyBorder="1" applyAlignment="1" applyProtection="1">
      <alignment/>
      <protection locked="0"/>
    </xf>
    <xf numFmtId="169" fontId="7" fillId="0" borderId="34" xfId="0" applyNumberFormat="1" applyFont="1" applyBorder="1" applyAlignment="1" applyProtection="1">
      <alignment/>
      <protection/>
    </xf>
    <xf numFmtId="169" fontId="54" fillId="0" borderId="28" xfId="0" applyNumberFormat="1" applyFont="1" applyBorder="1" applyAlignment="1" applyProtection="1">
      <alignment/>
      <protection locked="0"/>
    </xf>
    <xf numFmtId="169" fontId="54" fillId="0" borderId="11" xfId="0" applyNumberFormat="1" applyFont="1" applyBorder="1" applyAlignment="1" applyProtection="1">
      <alignment/>
      <protection locked="0"/>
    </xf>
    <xf numFmtId="169" fontId="7" fillId="0" borderId="11" xfId="0" applyNumberFormat="1" applyFont="1" applyBorder="1" applyAlignment="1" applyProtection="1">
      <alignment/>
      <protection/>
    </xf>
    <xf numFmtId="169" fontId="54" fillId="0" borderId="42" xfId="0" applyNumberFormat="1" applyFont="1" applyBorder="1" applyAlignment="1" applyProtection="1">
      <alignment/>
      <protection locked="0"/>
    </xf>
    <xf numFmtId="169" fontId="7" fillId="0" borderId="35" xfId="0" applyNumberFormat="1" applyFont="1" applyBorder="1" applyAlignment="1" applyProtection="1">
      <alignment/>
      <protection/>
    </xf>
    <xf numFmtId="169" fontId="54" fillId="0" borderId="18" xfId="0" applyNumberFormat="1" applyFont="1" applyBorder="1" applyAlignment="1" applyProtection="1">
      <alignment/>
      <protection locked="0"/>
    </xf>
    <xf numFmtId="168" fontId="54" fillId="0" borderId="31" xfId="0" applyNumberFormat="1" applyFont="1" applyBorder="1" applyAlignment="1" applyProtection="1">
      <alignment/>
      <protection locked="0"/>
    </xf>
    <xf numFmtId="168" fontId="54" fillId="0" borderId="12" xfId="0" applyNumberFormat="1" applyFont="1" applyBorder="1" applyAlignment="1" applyProtection="1">
      <alignment/>
      <protection locked="0"/>
    </xf>
    <xf numFmtId="169" fontId="54" fillId="0" borderId="10" xfId="0" applyNumberFormat="1" applyFont="1" applyBorder="1" applyAlignment="1" applyProtection="1">
      <alignment/>
      <protection locked="0"/>
    </xf>
    <xf numFmtId="168" fontId="54" fillId="0" borderId="13" xfId="0" applyNumberFormat="1" applyFont="1" applyBorder="1" applyAlignment="1" applyProtection="1">
      <alignment/>
      <protection locked="0"/>
    </xf>
    <xf numFmtId="0" fontId="47" fillId="0" borderId="0" xfId="0" applyFont="1" applyAlignment="1" applyProtection="1">
      <alignment/>
      <protection locked="0"/>
    </xf>
    <xf numFmtId="0" fontId="52" fillId="0" borderId="0" xfId="0" applyFont="1" applyAlignment="1" applyProtection="1">
      <alignment/>
      <protection/>
    </xf>
    <xf numFmtId="0" fontId="48" fillId="0" borderId="0" xfId="0" applyFont="1" applyAlignment="1">
      <alignment horizontal="center"/>
    </xf>
    <xf numFmtId="169" fontId="54" fillId="0" borderId="17" xfId="0" applyNumberFormat="1" applyFont="1" applyBorder="1" applyAlignment="1" applyProtection="1">
      <alignment/>
      <protection locked="0"/>
    </xf>
    <xf numFmtId="0" fontId="55" fillId="0" borderId="0" xfId="0" applyFont="1" applyAlignment="1">
      <alignment wrapText="1"/>
    </xf>
    <xf numFmtId="5" fontId="54" fillId="0" borderId="43" xfId="0" applyNumberFormat="1" applyFont="1" applyBorder="1" applyAlignment="1" applyProtection="1">
      <alignment/>
      <protection locked="0"/>
    </xf>
    <xf numFmtId="0" fontId="51" fillId="0" borderId="17" xfId="0" applyFont="1" applyBorder="1" applyAlignment="1" applyProtection="1">
      <alignment horizontal="center"/>
      <protection/>
    </xf>
    <xf numFmtId="0" fontId="51" fillId="0" borderId="18" xfId="0" applyFont="1" applyBorder="1" applyAlignment="1" applyProtection="1">
      <alignment horizontal="center"/>
      <protection/>
    </xf>
    <xf numFmtId="0" fontId="51" fillId="0" borderId="44" xfId="0" applyFont="1" applyBorder="1" applyAlignment="1" applyProtection="1">
      <alignment horizontal="center"/>
      <protection/>
    </xf>
    <xf numFmtId="0" fontId="51" fillId="0" borderId="45" xfId="0" applyFont="1" applyBorder="1" applyAlignment="1" applyProtection="1">
      <alignment horizontal="center"/>
      <protection/>
    </xf>
    <xf numFmtId="37" fontId="54" fillId="0" borderId="15" xfId="0" applyNumberFormat="1" applyFont="1" applyBorder="1" applyAlignment="1" applyProtection="1">
      <alignment/>
      <protection locked="0"/>
    </xf>
    <xf numFmtId="37" fontId="54" fillId="0" borderId="0" xfId="0" applyNumberFormat="1" applyFont="1" applyBorder="1" applyAlignment="1" applyProtection="1">
      <alignment/>
      <protection locked="0"/>
    </xf>
    <xf numFmtId="0" fontId="48" fillId="0" borderId="24" xfId="0" applyFont="1" applyBorder="1" applyAlignment="1" applyProtection="1">
      <alignment horizontal="center"/>
      <protection/>
    </xf>
    <xf numFmtId="0" fontId="55" fillId="0" borderId="0" xfId="0" applyFont="1" applyAlignment="1">
      <alignment wrapText="1"/>
    </xf>
    <xf numFmtId="0" fontId="6" fillId="0" borderId="0" xfId="0" applyFont="1" applyBorder="1" applyAlignment="1" applyProtection="1">
      <alignment/>
      <protection/>
    </xf>
    <xf numFmtId="0" fontId="8" fillId="0" borderId="0" xfId="0" applyFont="1" applyBorder="1" applyAlignment="1" applyProtection="1">
      <alignment/>
      <protection/>
    </xf>
    <xf numFmtId="0" fontId="47" fillId="0" borderId="22" xfId="0" applyFont="1" applyBorder="1" applyAlignment="1" applyProtection="1">
      <alignment/>
      <protection/>
    </xf>
    <xf numFmtId="168" fontId="54" fillId="0" borderId="13" xfId="0" applyNumberFormat="1" applyFont="1" applyBorder="1" applyAlignment="1" applyProtection="1">
      <alignment/>
      <protection/>
    </xf>
    <xf numFmtId="168" fontId="7" fillId="0" borderId="31" xfId="0" applyNumberFormat="1" applyFont="1" applyBorder="1" applyAlignment="1" applyProtection="1">
      <alignment/>
      <protection/>
    </xf>
    <xf numFmtId="168" fontId="7" fillId="0" borderId="14" xfId="0" applyNumberFormat="1" applyFont="1" applyBorder="1" applyAlignment="1" applyProtection="1">
      <alignment/>
      <protection/>
    </xf>
    <xf numFmtId="169" fontId="54" fillId="0" borderId="10" xfId="0" applyNumberFormat="1" applyFont="1" applyBorder="1" applyAlignment="1" applyProtection="1">
      <alignment/>
      <protection/>
    </xf>
    <xf numFmtId="169" fontId="54" fillId="0" borderId="0" xfId="0" applyNumberFormat="1" applyFont="1" applyBorder="1" applyAlignment="1" applyProtection="1">
      <alignment/>
      <protection/>
    </xf>
    <xf numFmtId="168" fontId="7" fillId="0" borderId="33" xfId="0" applyNumberFormat="1" applyFont="1" applyBorder="1" applyAlignment="1" applyProtection="1">
      <alignment/>
      <protection/>
    </xf>
    <xf numFmtId="168" fontId="7" fillId="0" borderId="11" xfId="0" applyNumberFormat="1" applyFont="1" applyBorder="1" applyAlignment="1" applyProtection="1">
      <alignment/>
      <protection/>
    </xf>
    <xf numFmtId="0" fontId="0" fillId="33" borderId="0" xfId="0" applyFill="1" applyAlignment="1">
      <alignment/>
    </xf>
    <xf numFmtId="0" fontId="55" fillId="0" borderId="0" xfId="0" applyFont="1" applyAlignment="1">
      <alignment/>
    </xf>
    <xf numFmtId="0" fontId="6" fillId="0" borderId="0" xfId="0" applyFont="1" applyBorder="1" applyAlignment="1">
      <alignment wrapText="1"/>
    </xf>
    <xf numFmtId="0" fontId="48" fillId="0" borderId="0" xfId="0" applyFont="1" applyAlignment="1">
      <alignment horizontal="right"/>
    </xf>
    <xf numFmtId="0" fontId="48" fillId="0" borderId="0" xfId="0" applyFont="1" applyAlignment="1" applyProtection="1">
      <alignment horizontal="right"/>
      <protection/>
    </xf>
    <xf numFmtId="0" fontId="48" fillId="0" borderId="15" xfId="0" applyFont="1" applyBorder="1" applyAlignment="1" applyProtection="1">
      <alignment horizontal="center"/>
      <protection/>
    </xf>
    <xf numFmtId="0" fontId="48" fillId="0" borderId="17" xfId="0" applyFont="1" applyBorder="1" applyAlignment="1" applyProtection="1">
      <alignment horizontal="center"/>
      <protection/>
    </xf>
    <xf numFmtId="0" fontId="47" fillId="0" borderId="10" xfId="0" applyFont="1" applyBorder="1" applyAlignment="1" applyProtection="1">
      <alignment wrapText="1"/>
      <protection/>
    </xf>
    <xf numFmtId="0" fontId="47" fillId="0" borderId="0" xfId="0" applyFont="1" applyBorder="1" applyAlignment="1" applyProtection="1">
      <alignment wrapText="1"/>
      <protection/>
    </xf>
    <xf numFmtId="0" fontId="47" fillId="0" borderId="11" xfId="0" applyFont="1" applyBorder="1" applyAlignment="1" applyProtection="1">
      <alignment wrapText="1"/>
      <protection/>
    </xf>
    <xf numFmtId="0" fontId="51" fillId="0" borderId="15" xfId="0" applyFont="1" applyBorder="1" applyAlignment="1" applyProtection="1">
      <alignment horizontal="center"/>
      <protection/>
    </xf>
    <xf numFmtId="165" fontId="54" fillId="0" borderId="13" xfId="0" applyNumberFormat="1" applyFont="1" applyBorder="1" applyAlignment="1" applyProtection="1">
      <alignment/>
      <protection locked="0"/>
    </xf>
    <xf numFmtId="0" fontId="52" fillId="0" borderId="10" xfId="0" applyFont="1" applyBorder="1" applyAlignment="1" applyProtection="1">
      <alignment wrapText="1"/>
      <protection/>
    </xf>
    <xf numFmtId="0" fontId="48" fillId="0" borderId="0" xfId="0" applyFont="1" applyBorder="1" applyAlignment="1" applyProtection="1">
      <alignment/>
      <protection/>
    </xf>
    <xf numFmtId="5" fontId="48" fillId="0" borderId="0" xfId="0" applyNumberFormat="1" applyFont="1" applyBorder="1" applyAlignment="1" applyProtection="1">
      <alignment/>
      <protection/>
    </xf>
    <xf numFmtId="0" fontId="56" fillId="0" borderId="46" xfId="0" applyFont="1" applyBorder="1" applyAlignment="1" applyProtection="1">
      <alignment wrapText="1"/>
      <protection locked="0"/>
    </xf>
    <xf numFmtId="0" fontId="55" fillId="0" borderId="0" xfId="0" applyFont="1" applyAlignment="1">
      <alignment wrapText="1"/>
    </xf>
    <xf numFmtId="0" fontId="47" fillId="0" borderId="0" xfId="0" applyFont="1" applyAlignment="1">
      <alignment horizontal="justify"/>
    </xf>
    <xf numFmtId="0" fontId="47" fillId="0" borderId="0" xfId="0" applyFont="1" applyAlignment="1">
      <alignment wrapText="1"/>
    </xf>
    <xf numFmtId="0" fontId="55" fillId="0" borderId="0" xfId="0" applyFont="1" applyAlignment="1">
      <alignment horizontal="left" wrapText="1"/>
    </xf>
    <xf numFmtId="0" fontId="54" fillId="0" borderId="0" xfId="0" applyFont="1" applyBorder="1" applyAlignment="1" applyProtection="1">
      <alignment/>
      <protection locked="0"/>
    </xf>
    <xf numFmtId="165" fontId="54" fillId="0" borderId="0" xfId="0" applyNumberFormat="1" applyFont="1" applyBorder="1" applyAlignment="1" applyProtection="1">
      <alignment/>
      <protection locked="0"/>
    </xf>
    <xf numFmtId="165" fontId="54" fillId="0" borderId="11" xfId="0" applyNumberFormat="1" applyFont="1" applyBorder="1" applyAlignment="1" applyProtection="1">
      <alignment/>
      <protection locked="0"/>
    </xf>
    <xf numFmtId="0" fontId="54" fillId="0" borderId="15" xfId="0" applyFont="1" applyBorder="1" applyAlignment="1" applyProtection="1">
      <alignment/>
      <protection locked="0"/>
    </xf>
    <xf numFmtId="165" fontId="54" fillId="0" borderId="15" xfId="0" applyNumberFormat="1" applyFont="1" applyBorder="1" applyAlignment="1" applyProtection="1">
      <alignment/>
      <protection locked="0"/>
    </xf>
    <xf numFmtId="165" fontId="54" fillId="0" borderId="18" xfId="0" applyNumberFormat="1" applyFont="1" applyBorder="1" applyAlignment="1" applyProtection="1">
      <alignment/>
      <protection locked="0"/>
    </xf>
    <xf numFmtId="165" fontId="54" fillId="0" borderId="13" xfId="0" applyNumberFormat="1" applyFont="1" applyBorder="1" applyAlignment="1" applyProtection="1">
      <alignment/>
      <protection locked="0"/>
    </xf>
    <xf numFmtId="165" fontId="54" fillId="0" borderId="14" xfId="0" applyNumberFormat="1" applyFont="1" applyBorder="1" applyAlignment="1" applyProtection="1">
      <alignment/>
      <protection locked="0"/>
    </xf>
    <xf numFmtId="0" fontId="51" fillId="0" borderId="15" xfId="0" applyFont="1" applyBorder="1" applyAlignment="1" applyProtection="1">
      <alignment horizontal="center"/>
      <protection/>
    </xf>
    <xf numFmtId="0" fontId="51" fillId="0" borderId="18" xfId="0" applyFont="1" applyBorder="1" applyAlignment="1" applyProtection="1">
      <alignment horizontal="center"/>
      <protection/>
    </xf>
    <xf numFmtId="0" fontId="48" fillId="0" borderId="15" xfId="0" applyFont="1" applyBorder="1" applyAlignment="1" applyProtection="1">
      <alignment horizontal="center"/>
      <protection/>
    </xf>
    <xf numFmtId="0" fontId="48" fillId="0" borderId="17" xfId="0" applyFont="1" applyBorder="1" applyAlignment="1" applyProtection="1">
      <alignment horizontal="center"/>
      <protection/>
    </xf>
    <xf numFmtId="0" fontId="47" fillId="0" borderId="10" xfId="0" applyFont="1" applyBorder="1" applyAlignment="1" applyProtection="1">
      <alignment wrapText="1"/>
      <protection/>
    </xf>
    <xf numFmtId="0" fontId="47" fillId="0" borderId="0" xfId="0" applyFont="1" applyBorder="1" applyAlignment="1" applyProtection="1">
      <alignment wrapText="1"/>
      <protection/>
    </xf>
    <xf numFmtId="0" fontId="47" fillId="0" borderId="11" xfId="0" applyFont="1" applyBorder="1" applyAlignment="1" applyProtection="1">
      <alignment wrapText="1"/>
      <protection/>
    </xf>
    <xf numFmtId="0" fontId="56" fillId="0" borderId="46" xfId="0" applyFont="1" applyBorder="1" applyAlignment="1" applyProtection="1">
      <alignment/>
      <protection/>
    </xf>
    <xf numFmtId="0" fontId="48" fillId="0" borderId="40" xfId="0" applyFont="1" applyBorder="1" applyAlignment="1" applyProtection="1">
      <alignment horizontal="center"/>
      <protection/>
    </xf>
    <xf numFmtId="0" fontId="48" fillId="0" borderId="35" xfId="0" applyFont="1" applyBorder="1" applyAlignment="1" applyProtection="1">
      <alignment horizontal="center"/>
      <protection/>
    </xf>
    <xf numFmtId="0" fontId="48" fillId="0" borderId="28" xfId="0" applyFont="1" applyBorder="1" applyAlignment="1" applyProtection="1">
      <alignment horizontal="center"/>
      <protection/>
    </xf>
    <xf numFmtId="0" fontId="48" fillId="0" borderId="27" xfId="0" applyFont="1" applyBorder="1" applyAlignment="1" applyProtection="1">
      <alignment horizontal="center"/>
      <protection/>
    </xf>
    <xf numFmtId="0" fontId="48" fillId="0" borderId="18" xfId="0" applyFont="1" applyBorder="1" applyAlignment="1" applyProtection="1">
      <alignment horizontal="center"/>
      <protection/>
    </xf>
    <xf numFmtId="0" fontId="48" fillId="0" borderId="16" xfId="0" applyFont="1" applyBorder="1" applyAlignment="1" applyProtection="1">
      <alignment horizontal="center"/>
      <protection/>
    </xf>
    <xf numFmtId="0" fontId="48" fillId="0" borderId="47" xfId="0" applyFont="1" applyBorder="1" applyAlignment="1" applyProtection="1">
      <alignment horizontal="center"/>
      <protection/>
    </xf>
    <xf numFmtId="0" fontId="48" fillId="0" borderId="48" xfId="0" applyFont="1" applyBorder="1" applyAlignment="1" applyProtection="1">
      <alignment horizontal="center"/>
      <protection/>
    </xf>
    <xf numFmtId="0" fontId="48" fillId="0" borderId="49" xfId="0" applyFont="1" applyBorder="1" applyAlignment="1" applyProtection="1">
      <alignment horizontal="center"/>
      <protection/>
    </xf>
    <xf numFmtId="0" fontId="47" fillId="0" borderId="10" xfId="0" applyFont="1" applyBorder="1" applyAlignment="1" applyProtection="1">
      <alignment horizontal="left" wrapText="1"/>
      <protection/>
    </xf>
    <xf numFmtId="0" fontId="47" fillId="0" borderId="0" xfId="0" applyFont="1" applyBorder="1" applyAlignment="1" applyProtection="1">
      <alignment horizontal="left" wrapText="1"/>
      <protection/>
    </xf>
    <xf numFmtId="0" fontId="47" fillId="0" borderId="11" xfId="0" applyFont="1" applyBorder="1" applyAlignment="1" applyProtection="1">
      <alignment horizontal="left" wrapText="1"/>
      <protection/>
    </xf>
    <xf numFmtId="0" fontId="47" fillId="0" borderId="17" xfId="0" applyFont="1" applyBorder="1" applyAlignment="1" applyProtection="1">
      <alignment horizontal="left" wrapText="1"/>
      <protection/>
    </xf>
    <xf numFmtId="0" fontId="47" fillId="0" borderId="15" xfId="0" applyFont="1" applyBorder="1" applyAlignment="1" applyProtection="1">
      <alignment horizontal="left" wrapText="1"/>
      <protection/>
    </xf>
    <xf numFmtId="0" fontId="47" fillId="0" borderId="18" xfId="0" applyFont="1" applyBorder="1" applyAlignment="1" applyProtection="1">
      <alignment horizontal="left" wrapText="1"/>
      <protection/>
    </xf>
    <xf numFmtId="0" fontId="53" fillId="0" borderId="12" xfId="0" applyFont="1" applyBorder="1" applyAlignment="1" applyProtection="1">
      <alignment wrapText="1"/>
      <protection/>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7" fillId="0" borderId="0" xfId="0" applyFont="1" applyAlignment="1" applyProtection="1">
      <alignment horizontal="justify"/>
      <protection/>
    </xf>
    <xf numFmtId="0" fontId="55" fillId="0" borderId="0" xfId="0" applyFont="1" applyAlignment="1" applyProtection="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mple@person.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tabSelected="1" zoomScalePageLayoutView="0" workbookViewId="0" topLeftCell="A1">
      <selection activeCell="A1" sqref="A1"/>
    </sheetView>
  </sheetViews>
  <sheetFormatPr defaultColWidth="10.7109375" defaultRowHeight="15"/>
  <cols>
    <col min="1" max="16384" width="10.7109375" style="1" customWidth="1"/>
  </cols>
  <sheetData>
    <row r="1" spans="1:3" ht="15.75">
      <c r="A1" s="2" t="s">
        <v>2</v>
      </c>
      <c r="C1" s="2" t="s">
        <v>61</v>
      </c>
    </row>
    <row r="3" spans="1:9" ht="15.75">
      <c r="A3" s="154" t="s">
        <v>67</v>
      </c>
      <c r="B3" s="154"/>
      <c r="C3" s="154"/>
      <c r="D3" s="154"/>
      <c r="E3" s="154"/>
      <c r="F3" s="154"/>
      <c r="G3" s="154"/>
      <c r="H3" s="154"/>
      <c r="I3" s="154"/>
    </row>
    <row r="4" spans="1:9" ht="15.75">
      <c r="A4" s="154"/>
      <c r="B4" s="154"/>
      <c r="C4" s="154"/>
      <c r="D4" s="154"/>
      <c r="E4" s="154"/>
      <c r="F4" s="154"/>
      <c r="G4" s="154"/>
      <c r="H4" s="154"/>
      <c r="I4" s="154"/>
    </row>
    <row r="5" spans="1:9" ht="15.75">
      <c r="A5" s="154"/>
      <c r="B5" s="154"/>
      <c r="C5" s="154"/>
      <c r="D5" s="154"/>
      <c r="E5" s="154"/>
      <c r="F5" s="154"/>
      <c r="G5" s="154"/>
      <c r="H5" s="154"/>
      <c r="I5" s="154"/>
    </row>
    <row r="6" spans="1:9" ht="15.75">
      <c r="A6" s="90"/>
      <c r="B6" s="90"/>
      <c r="C6" s="90"/>
      <c r="D6" s="90"/>
      <c r="E6" s="90"/>
      <c r="F6" s="90"/>
      <c r="G6" s="90"/>
      <c r="H6" s="90"/>
      <c r="I6" s="90"/>
    </row>
    <row r="7" spans="1:9" ht="15.75" customHeight="1">
      <c r="A7" s="154" t="s">
        <v>127</v>
      </c>
      <c r="B7" s="154"/>
      <c r="C7" s="154"/>
      <c r="D7" s="154"/>
      <c r="E7" s="154"/>
      <c r="F7" s="154"/>
      <c r="G7" s="154"/>
      <c r="H7" s="154"/>
      <c r="I7" s="154"/>
    </row>
    <row r="8" spans="1:9" ht="15.75">
      <c r="A8" s="154"/>
      <c r="B8" s="154"/>
      <c r="C8" s="154"/>
      <c r="D8" s="154"/>
      <c r="E8" s="154"/>
      <c r="F8" s="154"/>
      <c r="G8" s="154"/>
      <c r="H8" s="154"/>
      <c r="I8" s="154"/>
    </row>
    <row r="9" spans="1:9" ht="15.75">
      <c r="A9" s="154"/>
      <c r="B9" s="154"/>
      <c r="C9" s="154"/>
      <c r="D9" s="154"/>
      <c r="E9" s="154"/>
      <c r="F9" s="154"/>
      <c r="G9" s="154"/>
      <c r="H9" s="154"/>
      <c r="I9" s="154"/>
    </row>
    <row r="10" spans="1:9" ht="15.75">
      <c r="A10" s="154"/>
      <c r="B10" s="154"/>
      <c r="C10" s="154"/>
      <c r="D10" s="154"/>
      <c r="E10" s="154"/>
      <c r="F10" s="154"/>
      <c r="G10" s="154"/>
      <c r="H10" s="154"/>
      <c r="I10" s="154"/>
    </row>
    <row r="11" spans="1:9" ht="15.75">
      <c r="A11" s="154"/>
      <c r="B11" s="154"/>
      <c r="C11" s="154"/>
      <c r="D11" s="154"/>
      <c r="E11" s="154"/>
      <c r="F11" s="154"/>
      <c r="G11" s="154"/>
      <c r="H11" s="154"/>
      <c r="I11" s="154"/>
    </row>
    <row r="12" spans="1:9" ht="15.75">
      <c r="A12" s="154"/>
      <c r="B12" s="154"/>
      <c r="C12" s="154"/>
      <c r="D12" s="154"/>
      <c r="E12" s="154"/>
      <c r="F12" s="154"/>
      <c r="G12" s="154"/>
      <c r="H12" s="154"/>
      <c r="I12" s="154"/>
    </row>
    <row r="13" spans="1:9" ht="15.75">
      <c r="A13" s="118"/>
      <c r="B13" s="118"/>
      <c r="C13" s="118"/>
      <c r="D13" s="118"/>
      <c r="E13" s="118"/>
      <c r="F13" s="118"/>
      <c r="G13" s="118"/>
      <c r="H13" s="118"/>
      <c r="I13" s="118"/>
    </row>
    <row r="14" spans="1:9" ht="15.75" customHeight="1">
      <c r="A14" s="156" t="s">
        <v>109</v>
      </c>
      <c r="B14" s="156"/>
      <c r="C14" s="156"/>
      <c r="D14" s="156"/>
      <c r="E14" s="156"/>
      <c r="F14" s="156"/>
      <c r="G14" s="156"/>
      <c r="H14" s="156"/>
      <c r="I14" s="156"/>
    </row>
    <row r="15" spans="1:9" ht="15.75">
      <c r="A15" s="156"/>
      <c r="B15" s="156"/>
      <c r="C15" s="156"/>
      <c r="D15" s="156"/>
      <c r="E15" s="156"/>
      <c r="F15" s="156"/>
      <c r="G15" s="156"/>
      <c r="H15" s="156"/>
      <c r="I15" s="156"/>
    </row>
    <row r="16" spans="1:9" ht="15.75">
      <c r="A16" s="156"/>
      <c r="B16" s="156"/>
      <c r="C16" s="156"/>
      <c r="D16" s="156"/>
      <c r="E16" s="156"/>
      <c r="F16" s="156"/>
      <c r="G16" s="156"/>
      <c r="H16" s="156"/>
      <c r="I16" s="156"/>
    </row>
    <row r="17" spans="1:9" ht="15.75">
      <c r="A17" s="156"/>
      <c r="B17" s="156"/>
      <c r="C17" s="156"/>
      <c r="D17" s="156"/>
      <c r="E17" s="156"/>
      <c r="F17" s="156"/>
      <c r="G17" s="156"/>
      <c r="H17" s="156"/>
      <c r="I17" s="156"/>
    </row>
    <row r="18" spans="1:9" ht="15.75">
      <c r="A18" s="156"/>
      <c r="B18" s="156"/>
      <c r="C18" s="156"/>
      <c r="D18" s="156"/>
      <c r="E18" s="156"/>
      <c r="F18" s="156"/>
      <c r="G18" s="156"/>
      <c r="H18" s="156"/>
      <c r="I18" s="156"/>
    </row>
    <row r="19" spans="1:9" ht="15.75">
      <c r="A19" s="156"/>
      <c r="B19" s="156"/>
      <c r="C19" s="156"/>
      <c r="D19" s="156"/>
      <c r="E19" s="156"/>
      <c r="F19" s="156"/>
      <c r="G19" s="156"/>
      <c r="H19" s="156"/>
      <c r="I19" s="156"/>
    </row>
    <row r="21" spans="1:9" ht="15.75" customHeight="1">
      <c r="A21" s="157" t="s">
        <v>63</v>
      </c>
      <c r="B21" s="157"/>
      <c r="C21" s="157"/>
      <c r="D21" s="157"/>
      <c r="E21" s="157"/>
      <c r="F21" s="157"/>
      <c r="G21" s="157"/>
      <c r="H21" s="157"/>
      <c r="I21" s="157"/>
    </row>
    <row r="22" spans="1:9" ht="15.75">
      <c r="A22" s="157"/>
      <c r="B22" s="157"/>
      <c r="C22" s="157"/>
      <c r="D22" s="157"/>
      <c r="E22" s="157"/>
      <c r="F22" s="157"/>
      <c r="G22" s="157"/>
      <c r="H22" s="157"/>
      <c r="I22" s="157"/>
    </row>
    <row r="23" spans="1:9" ht="15.75">
      <c r="A23" s="157"/>
      <c r="B23" s="157"/>
      <c r="C23" s="157"/>
      <c r="D23" s="157"/>
      <c r="E23" s="157"/>
      <c r="F23" s="157"/>
      <c r="G23" s="157"/>
      <c r="H23" s="157"/>
      <c r="I23" s="157"/>
    </row>
    <row r="24" spans="1:9" ht="15.75">
      <c r="A24" s="157"/>
      <c r="B24" s="157"/>
      <c r="C24" s="157"/>
      <c r="D24" s="157"/>
      <c r="E24" s="157"/>
      <c r="F24" s="157"/>
      <c r="G24" s="157"/>
      <c r="H24" s="157"/>
      <c r="I24" s="157"/>
    </row>
    <row r="25" spans="1:9" ht="15.75">
      <c r="A25" s="118"/>
      <c r="B25" s="118"/>
      <c r="C25" s="118"/>
      <c r="D25" s="118"/>
      <c r="E25" s="118"/>
      <c r="F25" s="118"/>
      <c r="G25" s="118"/>
      <c r="H25" s="118"/>
      <c r="I25" s="118"/>
    </row>
    <row r="26" spans="1:9" ht="15.75">
      <c r="A26" s="118"/>
      <c r="B26" s="118"/>
      <c r="C26" s="118"/>
      <c r="D26" s="118"/>
      <c r="E26" s="118"/>
      <c r="F26" s="118"/>
      <c r="G26" s="118"/>
      <c r="H26" s="118"/>
      <c r="I26" s="118"/>
    </row>
    <row r="27" spans="1:9" ht="15.75">
      <c r="A27" s="154" t="s">
        <v>126</v>
      </c>
      <c r="B27" s="154"/>
      <c r="C27" s="154"/>
      <c r="D27" s="154"/>
      <c r="E27" s="154"/>
      <c r="F27" s="154"/>
      <c r="G27" s="154"/>
      <c r="H27" s="154"/>
      <c r="I27" s="154"/>
    </row>
    <row r="28" spans="1:9" ht="15.75">
      <c r="A28" s="154"/>
      <c r="B28" s="154"/>
      <c r="C28" s="154"/>
      <c r="D28" s="154"/>
      <c r="E28" s="154"/>
      <c r="F28" s="154"/>
      <c r="G28" s="154"/>
      <c r="H28" s="154"/>
      <c r="I28" s="154"/>
    </row>
    <row r="29" spans="1:9" ht="15.75">
      <c r="A29" s="139"/>
      <c r="B29" s="127"/>
      <c r="C29" s="127"/>
      <c r="D29" s="127"/>
      <c r="E29" s="127"/>
      <c r="F29" s="127"/>
      <c r="G29" s="127"/>
      <c r="H29" s="127"/>
      <c r="I29" s="127"/>
    </row>
    <row r="30" spans="1:9" ht="15.75">
      <c r="A30" s="139" t="s">
        <v>110</v>
      </c>
      <c r="B30" s="127"/>
      <c r="C30" s="153" t="s">
        <v>118</v>
      </c>
      <c r="D30" s="153"/>
      <c r="E30" s="153"/>
      <c r="F30" s="127"/>
      <c r="G30" s="127"/>
      <c r="H30" s="127"/>
      <c r="I30" s="127"/>
    </row>
    <row r="31" spans="1:9" ht="15.75">
      <c r="A31" s="139" t="s">
        <v>111</v>
      </c>
      <c r="B31" s="127"/>
      <c r="C31" s="153" t="s">
        <v>125</v>
      </c>
      <c r="D31" s="153"/>
      <c r="E31" s="153"/>
      <c r="F31" s="127"/>
      <c r="G31" s="127"/>
      <c r="H31" s="127"/>
      <c r="I31" s="127"/>
    </row>
    <row r="32" spans="1:9" ht="15.75">
      <c r="A32" s="139" t="s">
        <v>112</v>
      </c>
      <c r="B32" s="127"/>
      <c r="C32" s="153" t="s">
        <v>119</v>
      </c>
      <c r="D32" s="153"/>
      <c r="E32" s="153"/>
      <c r="F32" s="127"/>
      <c r="G32" s="127"/>
      <c r="H32" s="127"/>
      <c r="I32" s="127"/>
    </row>
    <row r="33" spans="1:9" ht="15.75">
      <c r="A33" s="139" t="s">
        <v>113</v>
      </c>
      <c r="B33" s="127"/>
      <c r="C33" s="153" t="s">
        <v>120</v>
      </c>
      <c r="D33" s="153"/>
      <c r="E33" s="153"/>
      <c r="F33" s="127"/>
      <c r="G33" s="127"/>
      <c r="H33" s="127"/>
      <c r="I33" s="127"/>
    </row>
    <row r="34" spans="1:9" ht="15.75">
      <c r="A34" s="139"/>
      <c r="B34" s="127"/>
      <c r="C34" s="140"/>
      <c r="D34" s="140"/>
      <c r="E34" s="140"/>
      <c r="F34" s="127"/>
      <c r="G34" s="127"/>
      <c r="H34" s="127"/>
      <c r="I34" s="127"/>
    </row>
    <row r="35" spans="1:9" ht="15.75">
      <c r="A35" s="139" t="s">
        <v>114</v>
      </c>
      <c r="B35" s="127"/>
      <c r="C35" s="153" t="s">
        <v>121</v>
      </c>
      <c r="D35" s="153"/>
      <c r="E35" s="153"/>
      <c r="F35" s="127"/>
      <c r="G35" s="127"/>
      <c r="H35" s="127"/>
      <c r="I35" s="127"/>
    </row>
    <row r="36" spans="1:9" ht="15.75">
      <c r="A36" s="139" t="s">
        <v>115</v>
      </c>
      <c r="B36" s="127"/>
      <c r="C36" s="153" t="s">
        <v>122</v>
      </c>
      <c r="D36" s="153"/>
      <c r="E36" s="153"/>
      <c r="F36" s="127"/>
      <c r="G36" s="127"/>
      <c r="H36" s="127"/>
      <c r="I36" s="127"/>
    </row>
    <row r="37" spans="1:9" ht="15.75">
      <c r="A37" s="139" t="s">
        <v>116</v>
      </c>
      <c r="B37" s="127"/>
      <c r="C37" s="153" t="s">
        <v>123</v>
      </c>
      <c r="D37" s="153"/>
      <c r="E37" s="153"/>
      <c r="F37" s="127"/>
      <c r="G37" s="127"/>
      <c r="H37" s="127"/>
      <c r="I37" s="127"/>
    </row>
    <row r="38" spans="1:9" ht="15.75" customHeight="1">
      <c r="A38" s="139" t="s">
        <v>117</v>
      </c>
      <c r="B38" s="127"/>
      <c r="C38" s="153" t="s">
        <v>124</v>
      </c>
      <c r="D38" s="153"/>
      <c r="E38" s="153"/>
      <c r="F38" s="127"/>
      <c r="G38" s="127"/>
      <c r="H38" s="127"/>
      <c r="I38" s="127"/>
    </row>
    <row r="39" spans="1:9" ht="15.75">
      <c r="A39" s="127"/>
      <c r="B39" s="127"/>
      <c r="C39" s="127"/>
      <c r="D39" s="127"/>
      <c r="E39" s="127"/>
      <c r="F39" s="127"/>
      <c r="G39" s="127"/>
      <c r="H39" s="127"/>
      <c r="I39" s="127"/>
    </row>
    <row r="41" ht="15.75">
      <c r="A41" s="1" t="s">
        <v>0</v>
      </c>
    </row>
    <row r="43" spans="1:4" ht="15.75">
      <c r="A43" s="155" t="s">
        <v>1</v>
      </c>
      <c r="B43" s="155"/>
      <c r="C43" s="155"/>
      <c r="D43" s="155"/>
    </row>
  </sheetData>
  <sheetProtection password="EF98" sheet="1" objects="1" scenarios="1"/>
  <mergeCells count="14">
    <mergeCell ref="C35:E35"/>
    <mergeCell ref="C36:E36"/>
    <mergeCell ref="C37:E37"/>
    <mergeCell ref="A21:I24"/>
    <mergeCell ref="C38:E38"/>
    <mergeCell ref="A27:I28"/>
    <mergeCell ref="A43:D43"/>
    <mergeCell ref="A3:I5"/>
    <mergeCell ref="A7:I12"/>
    <mergeCell ref="A14:I19"/>
    <mergeCell ref="C30:E30"/>
    <mergeCell ref="C31:E31"/>
    <mergeCell ref="C32:E32"/>
    <mergeCell ref="C33:E33"/>
  </mergeCells>
  <hyperlinks>
    <hyperlink ref="C38" r:id="rId1" display="sample@person.gov"/>
  </hyperlinks>
  <printOptions/>
  <pageMargins left="0.7" right="0.7" top="0.75" bottom="0.75" header="0.3" footer="0.3"/>
  <pageSetup fitToHeight="0" fitToWidth="1" horizontalDpi="600" verticalDpi="600" orientation="portrait" scale="93" r:id="rId2"/>
  <headerFooter>
    <oddHeader>&amp;L&amp;"Times New Roman,Bold"&amp;10CONFIDENTIAL&amp;C&amp;"Times New Roman,Bold"&amp;10&amp;A&amp;R&amp;"Times New Roman,Bold"&amp;10Page &amp;P of &amp;N</oddHeader>
    <oddFooter>&amp;L&amp;"Times New Roman,Bold Italic"&amp;10Property of the Financial Crisis Inquiry Commission.  Privileged &amp; Confidential—not to be distributed without express written consent from the FCIC.&amp;R&amp;"Times New Roman,Bold"&amp;10&amp;F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31">
      <selection activeCell="B1" sqref="B1"/>
    </sheetView>
  </sheetViews>
  <sheetFormatPr defaultColWidth="10.7109375" defaultRowHeight="15"/>
  <cols>
    <col min="1" max="1" width="3.421875" style="1" customWidth="1"/>
    <col min="2" max="2" width="5.57421875" style="1" customWidth="1"/>
    <col min="3" max="16384" width="10.7109375" style="1" customWidth="1"/>
  </cols>
  <sheetData>
    <row r="1" spans="1:12" ht="15.75">
      <c r="A1" s="2" t="s">
        <v>8</v>
      </c>
      <c r="D1" s="2" t="s">
        <v>68</v>
      </c>
      <c r="L1" s="141" t="str">
        <f>Introduction!C30</f>
        <v>Sample Firm</v>
      </c>
    </row>
    <row r="3" ht="15.75">
      <c r="A3" s="1" t="s">
        <v>69</v>
      </c>
    </row>
    <row r="5" spans="1:2" ht="15.75">
      <c r="A5" s="116" t="s">
        <v>3</v>
      </c>
      <c r="B5" s="1" t="s">
        <v>70</v>
      </c>
    </row>
    <row r="7" spans="3:12" ht="15.75">
      <c r="C7" s="156" t="s">
        <v>71</v>
      </c>
      <c r="D7" s="156"/>
      <c r="E7" s="156"/>
      <c r="F7" s="156"/>
      <c r="G7" s="156"/>
      <c r="H7" s="156"/>
      <c r="I7" s="156"/>
      <c r="J7" s="156"/>
      <c r="K7" s="156"/>
      <c r="L7" s="156"/>
    </row>
    <row r="8" spans="3:12" ht="31.5" customHeight="1">
      <c r="C8" s="156" t="s">
        <v>72</v>
      </c>
      <c r="D8" s="156"/>
      <c r="E8" s="156"/>
      <c r="F8" s="156"/>
      <c r="G8" s="156"/>
      <c r="H8" s="156"/>
      <c r="I8" s="156"/>
      <c r="J8" s="156"/>
      <c r="K8" s="156"/>
      <c r="L8" s="156"/>
    </row>
    <row r="9" spans="3:12" ht="15.75">
      <c r="C9" s="156" t="s">
        <v>73</v>
      </c>
      <c r="D9" s="156"/>
      <c r="E9" s="156"/>
      <c r="F9" s="156"/>
      <c r="G9" s="156"/>
      <c r="H9" s="156"/>
      <c r="I9" s="156"/>
      <c r="J9" s="156"/>
      <c r="K9" s="156"/>
      <c r="L9" s="156"/>
    </row>
    <row r="10" spans="3:12" ht="15.75">
      <c r="C10" s="156" t="s">
        <v>74</v>
      </c>
      <c r="D10" s="156"/>
      <c r="E10" s="156"/>
      <c r="F10" s="156"/>
      <c r="G10" s="156"/>
      <c r="H10" s="156"/>
      <c r="I10" s="156"/>
      <c r="J10" s="156"/>
      <c r="K10" s="156"/>
      <c r="L10" s="156"/>
    </row>
    <row r="11" spans="3:12" ht="15.75">
      <c r="C11" s="156" t="s">
        <v>75</v>
      </c>
      <c r="D11" s="156"/>
      <c r="E11" s="156"/>
      <c r="F11" s="156"/>
      <c r="G11" s="156"/>
      <c r="H11" s="156"/>
      <c r="I11" s="156"/>
      <c r="J11" s="156"/>
      <c r="K11" s="156"/>
      <c r="L11" s="156"/>
    </row>
    <row r="12" spans="3:12" ht="15.75">
      <c r="C12" s="156" t="s">
        <v>76</v>
      </c>
      <c r="D12" s="156"/>
      <c r="E12" s="156"/>
      <c r="F12" s="156"/>
      <c r="G12" s="156"/>
      <c r="H12" s="156"/>
      <c r="I12" s="156"/>
      <c r="J12" s="156"/>
      <c r="K12" s="156"/>
      <c r="L12" s="156"/>
    </row>
    <row r="13" spans="3:12" ht="31.5" customHeight="1">
      <c r="C13" s="156" t="s">
        <v>77</v>
      </c>
      <c r="D13" s="156"/>
      <c r="E13" s="156"/>
      <c r="F13" s="156"/>
      <c r="G13" s="156"/>
      <c r="H13" s="156"/>
      <c r="I13" s="156"/>
      <c r="J13" s="156"/>
      <c r="K13" s="156"/>
      <c r="L13" s="156"/>
    </row>
    <row r="14" spans="3:12" ht="32.25" customHeight="1">
      <c r="C14" s="156" t="s">
        <v>78</v>
      </c>
      <c r="D14" s="156"/>
      <c r="E14" s="156"/>
      <c r="F14" s="156"/>
      <c r="G14" s="156"/>
      <c r="H14" s="156"/>
      <c r="I14" s="156"/>
      <c r="J14" s="156"/>
      <c r="K14" s="156"/>
      <c r="L14" s="156"/>
    </row>
    <row r="15" spans="3:12" ht="15.75">
      <c r="C15" s="156" t="s">
        <v>79</v>
      </c>
      <c r="D15" s="156"/>
      <c r="E15" s="156"/>
      <c r="F15" s="156"/>
      <c r="G15" s="156"/>
      <c r="H15" s="156"/>
      <c r="I15" s="156"/>
      <c r="J15" s="156"/>
      <c r="K15" s="156"/>
      <c r="L15" s="156"/>
    </row>
    <row r="16" spans="3:12" ht="15.75">
      <c r="C16" s="156" t="s">
        <v>80</v>
      </c>
      <c r="D16" s="156"/>
      <c r="E16" s="156"/>
      <c r="F16" s="156"/>
      <c r="G16" s="156"/>
      <c r="H16" s="156"/>
      <c r="I16" s="156"/>
      <c r="J16" s="156"/>
      <c r="K16" s="156"/>
      <c r="L16" s="156"/>
    </row>
    <row r="17" spans="3:12" ht="15.75">
      <c r="C17" s="156" t="s">
        <v>81</v>
      </c>
      <c r="D17" s="156"/>
      <c r="E17" s="156"/>
      <c r="F17" s="156"/>
      <c r="G17" s="156"/>
      <c r="H17" s="156"/>
      <c r="I17" s="156"/>
      <c r="J17" s="156"/>
      <c r="K17" s="156"/>
      <c r="L17" s="156"/>
    </row>
    <row r="18" spans="3:12" ht="15.75">
      <c r="C18" s="156" t="s">
        <v>82</v>
      </c>
      <c r="D18" s="156"/>
      <c r="E18" s="156"/>
      <c r="F18" s="156"/>
      <c r="G18" s="156"/>
      <c r="H18" s="156"/>
      <c r="I18" s="156"/>
      <c r="J18" s="156"/>
      <c r="K18" s="156"/>
      <c r="L18" s="156"/>
    </row>
    <row r="19" spans="3:12" ht="15.75">
      <c r="C19" s="156" t="s">
        <v>83</v>
      </c>
      <c r="D19" s="156"/>
      <c r="E19" s="156"/>
      <c r="F19" s="156"/>
      <c r="G19" s="156"/>
      <c r="H19" s="156"/>
      <c r="I19" s="156"/>
      <c r="J19" s="156"/>
      <c r="K19" s="156"/>
      <c r="L19" s="156"/>
    </row>
    <row r="20" spans="3:12" ht="31.5" customHeight="1">
      <c r="C20" s="156" t="s">
        <v>84</v>
      </c>
      <c r="D20" s="156"/>
      <c r="E20" s="156"/>
      <c r="F20" s="156"/>
      <c r="G20" s="156"/>
      <c r="H20" s="156"/>
      <c r="I20" s="156"/>
      <c r="J20" s="156"/>
      <c r="K20" s="156"/>
      <c r="L20" s="156"/>
    </row>
    <row r="21" spans="3:12" ht="15.75">
      <c r="C21" s="156" t="s">
        <v>85</v>
      </c>
      <c r="D21" s="156"/>
      <c r="E21" s="156"/>
      <c r="F21" s="156"/>
      <c r="G21" s="156"/>
      <c r="H21" s="156"/>
      <c r="I21" s="156"/>
      <c r="J21" s="156"/>
      <c r="K21" s="156"/>
      <c r="L21" s="156"/>
    </row>
    <row r="22" spans="3:12" ht="15.75">
      <c r="C22" s="156" t="s">
        <v>86</v>
      </c>
      <c r="D22" s="156"/>
      <c r="E22" s="156"/>
      <c r="F22" s="156"/>
      <c r="G22" s="156"/>
      <c r="H22" s="156"/>
      <c r="I22" s="156"/>
      <c r="J22" s="156"/>
      <c r="K22" s="156"/>
      <c r="L22" s="156"/>
    </row>
    <row r="23" spans="3:12" ht="15.75">
      <c r="C23" s="156" t="s">
        <v>87</v>
      </c>
      <c r="D23" s="156"/>
      <c r="E23" s="156"/>
      <c r="F23" s="156"/>
      <c r="G23" s="156"/>
      <c r="H23" s="156"/>
      <c r="I23" s="156"/>
      <c r="J23" s="156"/>
      <c r="K23" s="156"/>
      <c r="L23" s="156"/>
    </row>
    <row r="24" spans="3:12" ht="15.75">
      <c r="C24" s="156" t="s">
        <v>88</v>
      </c>
      <c r="D24" s="156"/>
      <c r="E24" s="156"/>
      <c r="F24" s="156"/>
      <c r="G24" s="156"/>
      <c r="H24" s="156"/>
      <c r="I24" s="156"/>
      <c r="J24" s="156"/>
      <c r="K24" s="156"/>
      <c r="L24" s="156"/>
    </row>
    <row r="25" spans="3:12" ht="31.5" customHeight="1">
      <c r="C25" s="156" t="s">
        <v>89</v>
      </c>
      <c r="D25" s="156"/>
      <c r="E25" s="156"/>
      <c r="F25" s="156"/>
      <c r="G25" s="156"/>
      <c r="H25" s="156"/>
      <c r="I25" s="156"/>
      <c r="J25" s="156"/>
      <c r="K25" s="156"/>
      <c r="L25" s="156"/>
    </row>
    <row r="26" spans="3:12" ht="15.75">
      <c r="C26" s="156" t="s">
        <v>90</v>
      </c>
      <c r="D26" s="156"/>
      <c r="E26" s="156"/>
      <c r="F26" s="156"/>
      <c r="G26" s="156"/>
      <c r="H26" s="156"/>
      <c r="I26" s="156"/>
      <c r="J26" s="156"/>
      <c r="K26" s="156"/>
      <c r="L26" s="156"/>
    </row>
    <row r="27" spans="3:12" ht="15.75">
      <c r="C27" s="156" t="s">
        <v>91</v>
      </c>
      <c r="D27" s="156"/>
      <c r="E27" s="156"/>
      <c r="F27" s="156"/>
      <c r="G27" s="156"/>
      <c r="H27" s="156"/>
      <c r="I27" s="156"/>
      <c r="J27" s="156"/>
      <c r="K27" s="156"/>
      <c r="L27" s="156"/>
    </row>
    <row r="28" spans="3:12" ht="15.75">
      <c r="C28" s="156" t="s">
        <v>92</v>
      </c>
      <c r="D28" s="156"/>
      <c r="E28" s="156"/>
      <c r="F28" s="156"/>
      <c r="G28" s="156"/>
      <c r="H28" s="156"/>
      <c r="I28" s="156"/>
      <c r="J28" s="156"/>
      <c r="K28" s="156"/>
      <c r="L28" s="156"/>
    </row>
    <row r="29" spans="3:12" ht="15.75">
      <c r="C29" s="156"/>
      <c r="D29" s="156"/>
      <c r="E29" s="156"/>
      <c r="F29" s="156"/>
      <c r="G29" s="156"/>
      <c r="H29" s="156"/>
      <c r="I29" s="156"/>
      <c r="J29" s="156"/>
      <c r="K29" s="156"/>
      <c r="L29" s="156"/>
    </row>
    <row r="30" spans="1:12" ht="15.75" customHeight="1">
      <c r="A30" s="116" t="s">
        <v>5</v>
      </c>
      <c r="B30" s="156" t="s">
        <v>93</v>
      </c>
      <c r="C30" s="156"/>
      <c r="D30" s="156"/>
      <c r="E30" s="156"/>
      <c r="F30" s="156"/>
      <c r="G30" s="156"/>
      <c r="H30" s="156"/>
      <c r="I30" s="156"/>
      <c r="J30" s="156"/>
      <c r="K30" s="156"/>
      <c r="L30" s="156"/>
    </row>
    <row r="31" spans="2:12" ht="15.75">
      <c r="B31" s="156"/>
      <c r="C31" s="156"/>
      <c r="D31" s="156"/>
      <c r="E31" s="156"/>
      <c r="F31" s="156"/>
      <c r="G31" s="156"/>
      <c r="H31" s="156"/>
      <c r="I31" s="156"/>
      <c r="J31" s="156"/>
      <c r="K31" s="156"/>
      <c r="L31" s="156"/>
    </row>
    <row r="32" spans="2:12" ht="15.75">
      <c r="B32" s="156"/>
      <c r="C32" s="156"/>
      <c r="D32" s="156"/>
      <c r="E32" s="156"/>
      <c r="F32" s="156"/>
      <c r="G32" s="156"/>
      <c r="H32" s="156"/>
      <c r="I32" s="156"/>
      <c r="J32" s="156"/>
      <c r="K32" s="156"/>
      <c r="L32" s="156"/>
    </row>
    <row r="33" spans="3:12" ht="15.75">
      <c r="C33" s="156"/>
      <c r="D33" s="156"/>
      <c r="E33" s="156"/>
      <c r="F33" s="156"/>
      <c r="G33" s="156"/>
      <c r="H33" s="156"/>
      <c r="I33" s="156"/>
      <c r="J33" s="156"/>
      <c r="K33" s="156"/>
      <c r="L33" s="156"/>
    </row>
    <row r="34" spans="1:12" ht="15.75">
      <c r="A34" s="116" t="s">
        <v>94</v>
      </c>
      <c r="B34" s="1" t="s">
        <v>96</v>
      </c>
      <c r="C34" s="91"/>
      <c r="D34" s="91"/>
      <c r="E34" s="91"/>
      <c r="F34" s="91"/>
      <c r="G34" s="91"/>
      <c r="H34" s="91"/>
      <c r="I34" s="91"/>
      <c r="J34" s="91"/>
      <c r="K34" s="91"/>
      <c r="L34" s="91"/>
    </row>
    <row r="35" spans="3:12" ht="15.75">
      <c r="C35" s="91"/>
      <c r="D35" s="91"/>
      <c r="E35" s="91"/>
      <c r="F35" s="91"/>
      <c r="G35" s="91"/>
      <c r="H35" s="91"/>
      <c r="I35" s="91"/>
      <c r="J35" s="91"/>
      <c r="K35" s="91"/>
      <c r="L35" s="91"/>
    </row>
    <row r="36" spans="1:12" ht="15.75" customHeight="1">
      <c r="A36" s="116" t="s">
        <v>95</v>
      </c>
      <c r="B36" s="156" t="s">
        <v>98</v>
      </c>
      <c r="C36" s="156"/>
      <c r="D36" s="156"/>
      <c r="E36" s="156"/>
      <c r="F36" s="156"/>
      <c r="G36" s="156"/>
      <c r="H36" s="156"/>
      <c r="I36" s="156"/>
      <c r="J36" s="156"/>
      <c r="K36" s="156"/>
      <c r="L36" s="156"/>
    </row>
    <row r="37" spans="2:12" ht="15.75">
      <c r="B37" s="156"/>
      <c r="C37" s="156"/>
      <c r="D37" s="156"/>
      <c r="E37" s="156"/>
      <c r="F37" s="156"/>
      <c r="G37" s="156"/>
      <c r="H37" s="156"/>
      <c r="I37" s="156"/>
      <c r="J37" s="156"/>
      <c r="K37" s="156"/>
      <c r="L37" s="156"/>
    </row>
    <row r="38" spans="2:12" ht="15.75">
      <c r="B38" s="91"/>
      <c r="C38" s="91"/>
      <c r="D38" s="91"/>
      <c r="E38" s="91"/>
      <c r="F38" s="91"/>
      <c r="G38" s="91"/>
      <c r="H38" s="91"/>
      <c r="I38" s="91"/>
      <c r="J38" s="91"/>
      <c r="K38" s="91"/>
      <c r="L38" s="91"/>
    </row>
    <row r="39" spans="1:12" ht="15.75" customHeight="1">
      <c r="A39" s="116" t="s">
        <v>97</v>
      </c>
      <c r="B39" s="156" t="s">
        <v>99</v>
      </c>
      <c r="C39" s="156"/>
      <c r="D39" s="156"/>
      <c r="E39" s="156"/>
      <c r="F39" s="156"/>
      <c r="G39" s="156"/>
      <c r="H39" s="156"/>
      <c r="I39" s="156"/>
      <c r="J39" s="156"/>
      <c r="K39" s="156"/>
      <c r="L39" s="156"/>
    </row>
    <row r="40" spans="2:12" ht="15.75">
      <c r="B40" s="156"/>
      <c r="C40" s="156"/>
      <c r="D40" s="156"/>
      <c r="E40" s="156"/>
      <c r="F40" s="156"/>
      <c r="G40" s="156"/>
      <c r="H40" s="156"/>
      <c r="I40" s="156"/>
      <c r="J40" s="156"/>
      <c r="K40" s="156"/>
      <c r="L40" s="156"/>
    </row>
    <row r="41" spans="2:12" ht="15.75">
      <c r="B41" s="156"/>
      <c r="C41" s="156"/>
      <c r="D41" s="156"/>
      <c r="E41" s="156"/>
      <c r="F41" s="156"/>
      <c r="G41" s="156"/>
      <c r="H41" s="156"/>
      <c r="I41" s="156"/>
      <c r="J41" s="156"/>
      <c r="K41" s="156"/>
      <c r="L41" s="156"/>
    </row>
    <row r="42" spans="2:12" ht="15.75">
      <c r="B42" s="156"/>
      <c r="C42" s="156"/>
      <c r="D42" s="156"/>
      <c r="E42" s="156"/>
      <c r="F42" s="156"/>
      <c r="G42" s="156"/>
      <c r="H42" s="156"/>
      <c r="I42" s="156"/>
      <c r="J42" s="156"/>
      <c r="K42" s="156"/>
      <c r="L42" s="156"/>
    </row>
    <row r="43" spans="2:12" ht="15.75">
      <c r="B43" s="156"/>
      <c r="C43" s="156"/>
      <c r="D43" s="156"/>
      <c r="E43" s="156"/>
      <c r="F43" s="156"/>
      <c r="G43" s="156"/>
      <c r="H43" s="156"/>
      <c r="I43" s="156"/>
      <c r="J43" s="156"/>
      <c r="K43" s="156"/>
      <c r="L43" s="156"/>
    </row>
  </sheetData>
  <sheetProtection password="EF98" sheet="1" objects="1" scenarios="1"/>
  <mergeCells count="27">
    <mergeCell ref="C29:L29"/>
    <mergeCell ref="C23:L23"/>
    <mergeCell ref="C24:L24"/>
    <mergeCell ref="C25:L25"/>
    <mergeCell ref="C26:L26"/>
    <mergeCell ref="C27:L27"/>
    <mergeCell ref="C28:L28"/>
    <mergeCell ref="C16:L16"/>
    <mergeCell ref="C17:L17"/>
    <mergeCell ref="C18:L18"/>
    <mergeCell ref="B39:L43"/>
    <mergeCell ref="C33:L33"/>
    <mergeCell ref="B30:L32"/>
    <mergeCell ref="B36:L37"/>
    <mergeCell ref="C20:L20"/>
    <mergeCell ref="C21:L21"/>
    <mergeCell ref="C22:L22"/>
    <mergeCell ref="C19:L19"/>
    <mergeCell ref="C7:L7"/>
    <mergeCell ref="C8:L8"/>
    <mergeCell ref="C9:L9"/>
    <mergeCell ref="C10:L10"/>
    <mergeCell ref="C11:L11"/>
    <mergeCell ref="C12:L12"/>
    <mergeCell ref="C13:L13"/>
    <mergeCell ref="C14:L14"/>
    <mergeCell ref="C15:L15"/>
  </mergeCells>
  <printOptions/>
  <pageMargins left="0.7" right="0.7" top="0.75" bottom="0.75" header="0.3" footer="0.3"/>
  <pageSetup fitToHeight="0" fitToWidth="1" horizontalDpi="600" verticalDpi="600" orientation="portrait" scale="77" r:id="rId1"/>
  <headerFooter>
    <oddHeader>&amp;L&amp;"Times New Roman,Bold"&amp;10CONFIDENTIAL&amp;C&amp;"Times New Roman,Bold"&amp;10&amp;A&amp;R&amp;"Times New Roman,Bold"&amp;10Page &amp;P of &amp;N</oddHeader>
    <oddFooter>&amp;L&amp;"Times New Roman,Bold Italic"&amp;10Property of the Financial Crisis Inquiry Commission.  Privileged &amp; Confidential—not to be distributed without express written consent from the FCIC.&amp;R&amp;"Times New Roman,Bold"&amp;10&amp;F</oddFooter>
  </headerFooter>
</worksheet>
</file>

<file path=xl/worksheets/sheet3.xml><?xml version="1.0" encoding="utf-8"?>
<worksheet xmlns="http://schemas.openxmlformats.org/spreadsheetml/2006/main" xmlns:r="http://schemas.openxmlformats.org/officeDocument/2006/relationships">
  <sheetPr>
    <tabColor theme="3" tint="-0.24997000396251678"/>
  </sheetPr>
  <dimension ref="A1:A1"/>
  <sheetViews>
    <sheetView zoomScalePageLayoutView="0" workbookViewId="0" topLeftCell="A1">
      <selection activeCell="F18" sqref="F18"/>
    </sheetView>
  </sheetViews>
  <sheetFormatPr defaultColWidth="9.140625" defaultRowHeight="15"/>
  <cols>
    <col min="1" max="16384" width="9.140625" style="138" customWidth="1"/>
  </cols>
  <sheetData/>
  <sheetProtection password="EF98" sheet="1" objects="1" scenario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V240"/>
  <sheetViews>
    <sheetView zoomScale="75" zoomScaleNormal="75" zoomScalePageLayoutView="0" workbookViewId="0" topLeftCell="A151">
      <selection activeCell="R1" sqref="R1"/>
    </sheetView>
  </sheetViews>
  <sheetFormatPr defaultColWidth="12.7109375" defaultRowHeight="15"/>
  <cols>
    <col min="1" max="16384" width="12.7109375" style="3" customWidth="1"/>
  </cols>
  <sheetData>
    <row r="1" spans="2:18" s="2" customFormat="1" ht="15.75">
      <c r="B1" s="2" t="s">
        <v>7</v>
      </c>
      <c r="R1" s="142" t="str">
        <f>Introduction!C30</f>
        <v>Sample Firm</v>
      </c>
    </row>
    <row r="2" ht="15.75">
      <c r="A2" s="37"/>
    </row>
    <row r="3" spans="1:16" ht="15.75">
      <c r="A3" s="37"/>
      <c r="B3" s="39" t="s">
        <v>38</v>
      </c>
      <c r="C3" s="40"/>
      <c r="D3" s="40"/>
      <c r="E3" s="40"/>
      <c r="F3" s="40"/>
      <c r="G3" s="40"/>
      <c r="H3" s="40"/>
      <c r="I3" s="40"/>
      <c r="J3" s="40"/>
      <c r="K3" s="40"/>
      <c r="L3" s="40"/>
      <c r="M3" s="40"/>
      <c r="N3" s="8"/>
      <c r="O3" s="8"/>
      <c r="P3" s="9"/>
    </row>
    <row r="4" spans="1:16" ht="15.75">
      <c r="A4" s="37"/>
      <c r="B4" s="28"/>
      <c r="C4" s="29"/>
      <c r="D4" s="29"/>
      <c r="E4" s="29"/>
      <c r="F4" s="29"/>
      <c r="G4" s="29"/>
      <c r="H4" s="29"/>
      <c r="I4" s="29"/>
      <c r="J4" s="29"/>
      <c r="K4" s="29"/>
      <c r="L4" s="29"/>
      <c r="M4" s="29"/>
      <c r="N4" s="5"/>
      <c r="O4" s="5"/>
      <c r="P4" s="6"/>
    </row>
    <row r="5" spans="1:16" ht="15.75" customHeight="1">
      <c r="A5" s="37"/>
      <c r="B5" s="183" t="s">
        <v>128</v>
      </c>
      <c r="C5" s="184"/>
      <c r="D5" s="184"/>
      <c r="E5" s="184"/>
      <c r="F5" s="184"/>
      <c r="G5" s="184"/>
      <c r="H5" s="184"/>
      <c r="I5" s="184"/>
      <c r="J5" s="184"/>
      <c r="K5" s="184"/>
      <c r="L5" s="184"/>
      <c r="M5" s="184"/>
      <c r="N5" s="184"/>
      <c r="O5" s="184"/>
      <c r="P5" s="185"/>
    </row>
    <row r="6" spans="1:16" ht="15.75">
      <c r="A6" s="37"/>
      <c r="B6" s="186"/>
      <c r="C6" s="187"/>
      <c r="D6" s="187"/>
      <c r="E6" s="187"/>
      <c r="F6" s="187"/>
      <c r="G6" s="187"/>
      <c r="H6" s="187"/>
      <c r="I6" s="187"/>
      <c r="J6" s="187"/>
      <c r="K6" s="187"/>
      <c r="L6" s="187"/>
      <c r="M6" s="187"/>
      <c r="N6" s="187"/>
      <c r="O6" s="187"/>
      <c r="P6" s="188"/>
    </row>
    <row r="7" spans="1:14" ht="15.75">
      <c r="A7" s="37"/>
      <c r="B7" s="41"/>
      <c r="C7" s="146"/>
      <c r="D7" s="146"/>
      <c r="E7" s="146"/>
      <c r="F7" s="146"/>
      <c r="G7" s="146"/>
      <c r="H7" s="146"/>
      <c r="I7" s="146"/>
      <c r="J7" s="146"/>
      <c r="K7" s="146"/>
      <c r="L7" s="146"/>
      <c r="M7" s="146"/>
      <c r="N7" s="146"/>
    </row>
    <row r="8" spans="1:18" ht="15.75">
      <c r="A8" s="38">
        <v>1</v>
      </c>
      <c r="B8" s="7" t="s">
        <v>19</v>
      </c>
      <c r="C8" s="8"/>
      <c r="D8" s="8"/>
      <c r="E8" s="8"/>
      <c r="F8" s="8"/>
      <c r="G8" s="8"/>
      <c r="H8" s="8"/>
      <c r="I8" s="8"/>
      <c r="J8" s="8"/>
      <c r="K8" s="8"/>
      <c r="L8" s="8"/>
      <c r="M8" s="8"/>
      <c r="N8" s="8"/>
      <c r="O8" s="8"/>
      <c r="P8" s="8"/>
      <c r="Q8" s="8"/>
      <c r="R8" s="9"/>
    </row>
    <row r="9" spans="1:18" ht="15.75">
      <c r="A9" s="38"/>
      <c r="B9" s="10"/>
      <c r="C9" s="5"/>
      <c r="D9" s="5"/>
      <c r="E9" s="5"/>
      <c r="F9" s="5"/>
      <c r="G9" s="5"/>
      <c r="H9" s="5"/>
      <c r="I9" s="5"/>
      <c r="J9" s="5"/>
      <c r="K9" s="5"/>
      <c r="L9" s="5"/>
      <c r="M9" s="5"/>
      <c r="N9" s="5"/>
      <c r="O9" s="5"/>
      <c r="P9" s="5"/>
      <c r="Q9" s="5"/>
      <c r="R9" s="6"/>
    </row>
    <row r="10" spans="1:18" ht="15.75" customHeight="1">
      <c r="A10" s="38"/>
      <c r="B10" s="170" t="s">
        <v>105</v>
      </c>
      <c r="C10" s="171"/>
      <c r="D10" s="171"/>
      <c r="E10" s="171"/>
      <c r="F10" s="171"/>
      <c r="G10" s="171"/>
      <c r="H10" s="171"/>
      <c r="I10" s="171"/>
      <c r="J10" s="171"/>
      <c r="K10" s="171"/>
      <c r="L10" s="171"/>
      <c r="M10" s="171"/>
      <c r="N10" s="171"/>
      <c r="O10" s="171"/>
      <c r="P10" s="171"/>
      <c r="Q10" s="171"/>
      <c r="R10" s="172"/>
    </row>
    <row r="11" spans="1:18" ht="15.75">
      <c r="A11" s="38"/>
      <c r="B11" s="170"/>
      <c r="C11" s="171"/>
      <c r="D11" s="171"/>
      <c r="E11" s="171"/>
      <c r="F11" s="171"/>
      <c r="G11" s="171"/>
      <c r="H11" s="171"/>
      <c r="I11" s="171"/>
      <c r="J11" s="171"/>
      <c r="K11" s="171"/>
      <c r="L11" s="171"/>
      <c r="M11" s="171"/>
      <c r="N11" s="171"/>
      <c r="O11" s="171"/>
      <c r="P11" s="171"/>
      <c r="Q11" s="171"/>
      <c r="R11" s="172"/>
    </row>
    <row r="12" spans="1:18" ht="15.75">
      <c r="A12" s="38"/>
      <c r="B12" s="170"/>
      <c r="C12" s="171"/>
      <c r="D12" s="171"/>
      <c r="E12" s="171"/>
      <c r="F12" s="171"/>
      <c r="G12" s="171"/>
      <c r="H12" s="171"/>
      <c r="I12" s="171"/>
      <c r="J12" s="171"/>
      <c r="K12" s="171"/>
      <c r="L12" s="171"/>
      <c r="M12" s="171"/>
      <c r="N12" s="171"/>
      <c r="O12" s="171"/>
      <c r="P12" s="171"/>
      <c r="Q12" s="171"/>
      <c r="R12" s="172"/>
    </row>
    <row r="13" spans="1:18" ht="15.75">
      <c r="A13" s="38"/>
      <c r="B13" s="170"/>
      <c r="C13" s="171"/>
      <c r="D13" s="171"/>
      <c r="E13" s="171"/>
      <c r="F13" s="171"/>
      <c r="G13" s="171"/>
      <c r="H13" s="171"/>
      <c r="I13" s="171"/>
      <c r="J13" s="171"/>
      <c r="K13" s="171"/>
      <c r="L13" s="171"/>
      <c r="M13" s="171"/>
      <c r="N13" s="171"/>
      <c r="O13" s="171"/>
      <c r="P13" s="171"/>
      <c r="Q13" s="171"/>
      <c r="R13" s="172"/>
    </row>
    <row r="14" spans="1:18" ht="15.75">
      <c r="A14" s="38"/>
      <c r="B14" s="145"/>
      <c r="C14" s="146"/>
      <c r="D14" s="146"/>
      <c r="E14" s="146"/>
      <c r="F14" s="146"/>
      <c r="G14" s="146"/>
      <c r="H14" s="146"/>
      <c r="I14" s="146"/>
      <c r="J14" s="146"/>
      <c r="K14" s="146"/>
      <c r="L14" s="146"/>
      <c r="M14" s="146"/>
      <c r="N14" s="146"/>
      <c r="O14" s="146"/>
      <c r="P14" s="146"/>
      <c r="Q14" s="5"/>
      <c r="R14" s="6"/>
    </row>
    <row r="15" spans="1:18" ht="15.75">
      <c r="A15" s="38"/>
      <c r="B15" s="36" t="s">
        <v>18</v>
      </c>
      <c r="C15" s="146"/>
      <c r="D15" s="146"/>
      <c r="E15" s="146"/>
      <c r="F15" s="146"/>
      <c r="G15" s="146"/>
      <c r="H15" s="146"/>
      <c r="I15" s="146"/>
      <c r="J15" s="146"/>
      <c r="K15" s="146"/>
      <c r="L15" s="146"/>
      <c r="M15" s="146"/>
      <c r="N15" s="146"/>
      <c r="O15" s="146"/>
      <c r="P15" s="146"/>
      <c r="Q15" s="5"/>
      <c r="R15" s="6"/>
    </row>
    <row r="16" spans="1:18" ht="15.75">
      <c r="A16" s="37"/>
      <c r="B16" s="4"/>
      <c r="C16" s="5"/>
      <c r="D16" s="5"/>
      <c r="E16" s="5"/>
      <c r="F16" s="5"/>
      <c r="G16" s="5"/>
      <c r="H16" s="5"/>
      <c r="I16" s="5"/>
      <c r="J16" s="5"/>
      <c r="K16" s="5"/>
      <c r="L16" s="5"/>
      <c r="M16" s="5"/>
      <c r="N16" s="5"/>
      <c r="O16" s="5"/>
      <c r="P16" s="5"/>
      <c r="Q16" s="5"/>
      <c r="R16" s="6"/>
    </row>
    <row r="17" spans="1:18" ht="15.75">
      <c r="A17" s="37"/>
      <c r="B17" s="4"/>
      <c r="C17" s="11" t="s">
        <v>39</v>
      </c>
      <c r="D17" s="5"/>
      <c r="E17" s="5"/>
      <c r="F17" s="5"/>
      <c r="G17" s="5"/>
      <c r="H17" s="5"/>
      <c r="I17" s="5"/>
      <c r="J17" s="5"/>
      <c r="K17" s="5"/>
      <c r="L17" s="5"/>
      <c r="M17" s="5"/>
      <c r="N17" s="5"/>
      <c r="O17" s="5"/>
      <c r="P17" s="5"/>
      <c r="Q17" s="5"/>
      <c r="R17" s="6"/>
    </row>
    <row r="18" spans="1:18" ht="15.75">
      <c r="A18" s="37"/>
      <c r="B18" s="19" t="s">
        <v>6</v>
      </c>
      <c r="C18" s="11"/>
      <c r="D18" s="5"/>
      <c r="E18" s="5"/>
      <c r="F18" s="5"/>
      <c r="G18" s="5"/>
      <c r="H18" s="5"/>
      <c r="I18" s="5"/>
      <c r="J18" s="5"/>
      <c r="K18" s="5"/>
      <c r="L18" s="5"/>
      <c r="M18" s="5"/>
      <c r="N18" s="5"/>
      <c r="O18" s="5"/>
      <c r="P18" s="5"/>
      <c r="Q18" s="5"/>
      <c r="R18" s="6"/>
    </row>
    <row r="19" spans="1:18" ht="15.75">
      <c r="A19" s="37"/>
      <c r="B19" s="19"/>
      <c r="C19" s="168" t="s">
        <v>14</v>
      </c>
      <c r="D19" s="168"/>
      <c r="E19" s="168"/>
      <c r="F19" s="168"/>
      <c r="G19" s="168"/>
      <c r="H19" s="168"/>
      <c r="I19" s="169" t="s">
        <v>21</v>
      </c>
      <c r="J19" s="168"/>
      <c r="K19" s="168"/>
      <c r="L19" s="178"/>
      <c r="M19" s="169" t="s">
        <v>15</v>
      </c>
      <c r="N19" s="168"/>
      <c r="O19" s="168"/>
      <c r="P19" s="168"/>
      <c r="Q19" s="168"/>
      <c r="R19" s="178"/>
    </row>
    <row r="20" spans="1:18" ht="15.75">
      <c r="A20" s="37"/>
      <c r="B20" s="4"/>
      <c r="C20" s="174" t="s">
        <v>9</v>
      </c>
      <c r="D20" s="174"/>
      <c r="E20" s="5"/>
      <c r="F20" s="174" t="s">
        <v>12</v>
      </c>
      <c r="G20" s="174"/>
      <c r="H20" s="5"/>
      <c r="I20" s="179" t="s">
        <v>9</v>
      </c>
      <c r="J20" s="174"/>
      <c r="K20" s="174" t="s">
        <v>12</v>
      </c>
      <c r="L20" s="175"/>
      <c r="M20" s="179" t="s">
        <v>9</v>
      </c>
      <c r="N20" s="174"/>
      <c r="O20" s="174"/>
      <c r="P20" s="174" t="s">
        <v>12</v>
      </c>
      <c r="Q20" s="174"/>
      <c r="R20" s="175"/>
    </row>
    <row r="21" spans="1:18" ht="15.75">
      <c r="A21" s="37"/>
      <c r="B21" s="120" t="s">
        <v>4</v>
      </c>
      <c r="C21" s="26" t="s">
        <v>10</v>
      </c>
      <c r="D21" s="27" t="s">
        <v>11</v>
      </c>
      <c r="E21" s="18" t="s">
        <v>13</v>
      </c>
      <c r="F21" s="26" t="s">
        <v>10</v>
      </c>
      <c r="G21" s="27" t="s">
        <v>11</v>
      </c>
      <c r="H21" s="148" t="s">
        <v>13</v>
      </c>
      <c r="I21" s="33" t="s">
        <v>10</v>
      </c>
      <c r="J21" s="27" t="s">
        <v>11</v>
      </c>
      <c r="K21" s="26" t="s">
        <v>10</v>
      </c>
      <c r="L21" s="34" t="s">
        <v>11</v>
      </c>
      <c r="M21" s="126" t="s">
        <v>16</v>
      </c>
      <c r="N21" s="35" t="s">
        <v>17</v>
      </c>
      <c r="O21" s="35" t="s">
        <v>62</v>
      </c>
      <c r="P21" s="35" t="s">
        <v>16</v>
      </c>
      <c r="Q21" s="35" t="s">
        <v>17</v>
      </c>
      <c r="R21" s="42" t="s">
        <v>62</v>
      </c>
    </row>
    <row r="22" spans="1:18" ht="15.75">
      <c r="A22" s="37"/>
      <c r="B22" s="13">
        <v>39113</v>
      </c>
      <c r="C22" s="69">
        <v>1</v>
      </c>
      <c r="D22" s="65">
        <v>1</v>
      </c>
      <c r="E22" s="30">
        <f>C22+D22</f>
        <v>2</v>
      </c>
      <c r="F22" s="71">
        <v>1</v>
      </c>
      <c r="G22" s="65">
        <v>1</v>
      </c>
      <c r="H22" s="30">
        <f>F22+G22</f>
        <v>2</v>
      </c>
      <c r="I22" s="111">
        <v>5</v>
      </c>
      <c r="J22" s="94">
        <v>5</v>
      </c>
      <c r="K22" s="111">
        <v>5</v>
      </c>
      <c r="L22" s="94">
        <v>5</v>
      </c>
      <c r="M22" s="71">
        <v>1</v>
      </c>
      <c r="N22" s="80">
        <v>1</v>
      </c>
      <c r="O22" s="65">
        <v>1</v>
      </c>
      <c r="P22" s="71">
        <v>1</v>
      </c>
      <c r="Q22" s="80">
        <v>1</v>
      </c>
      <c r="R22" s="73">
        <v>1</v>
      </c>
    </row>
    <row r="23" spans="1:18" ht="15.75">
      <c r="A23" s="37"/>
      <c r="B23" s="13">
        <v>39141</v>
      </c>
      <c r="C23" s="66">
        <v>1</v>
      </c>
      <c r="D23" s="70">
        <v>1</v>
      </c>
      <c r="E23" s="31">
        <f aca="true" t="shared" si="0" ref="E23:E59">C23+D23</f>
        <v>2</v>
      </c>
      <c r="F23" s="72">
        <v>1</v>
      </c>
      <c r="G23" s="70">
        <v>1</v>
      </c>
      <c r="H23" s="31">
        <f aca="true" t="shared" si="1" ref="H23:H59">F23+G23</f>
        <v>2</v>
      </c>
      <c r="I23" s="112">
        <v>5</v>
      </c>
      <c r="J23" s="105">
        <v>5</v>
      </c>
      <c r="K23" s="112">
        <v>5</v>
      </c>
      <c r="L23" s="105">
        <v>5</v>
      </c>
      <c r="M23" s="72">
        <v>1</v>
      </c>
      <c r="N23" s="125">
        <v>1</v>
      </c>
      <c r="O23" s="70">
        <v>1</v>
      </c>
      <c r="P23" s="72">
        <v>1</v>
      </c>
      <c r="Q23" s="125">
        <v>1</v>
      </c>
      <c r="R23" s="74">
        <v>1</v>
      </c>
    </row>
    <row r="24" spans="1:18" ht="15.75">
      <c r="A24" s="37"/>
      <c r="B24" s="13">
        <v>39172</v>
      </c>
      <c r="C24" s="66">
        <v>1</v>
      </c>
      <c r="D24" s="70">
        <v>1</v>
      </c>
      <c r="E24" s="31">
        <f t="shared" si="0"/>
        <v>2</v>
      </c>
      <c r="F24" s="72">
        <v>1</v>
      </c>
      <c r="G24" s="70">
        <v>1</v>
      </c>
      <c r="H24" s="31">
        <f t="shared" si="1"/>
        <v>2</v>
      </c>
      <c r="I24" s="112">
        <v>5</v>
      </c>
      <c r="J24" s="105">
        <v>5</v>
      </c>
      <c r="K24" s="112">
        <v>5</v>
      </c>
      <c r="L24" s="105">
        <v>5</v>
      </c>
      <c r="M24" s="72">
        <v>1</v>
      </c>
      <c r="N24" s="125">
        <v>1</v>
      </c>
      <c r="O24" s="70">
        <v>1</v>
      </c>
      <c r="P24" s="72">
        <v>1</v>
      </c>
      <c r="Q24" s="125">
        <v>1</v>
      </c>
      <c r="R24" s="74">
        <v>1</v>
      </c>
    </row>
    <row r="25" spans="1:18" ht="15.75">
      <c r="A25" s="37"/>
      <c r="B25" s="13">
        <v>39202</v>
      </c>
      <c r="C25" s="66">
        <v>1</v>
      </c>
      <c r="D25" s="70">
        <v>1</v>
      </c>
      <c r="E25" s="31">
        <f t="shared" si="0"/>
        <v>2</v>
      </c>
      <c r="F25" s="72">
        <v>1</v>
      </c>
      <c r="G25" s="70">
        <v>1</v>
      </c>
      <c r="H25" s="31">
        <f t="shared" si="1"/>
        <v>2</v>
      </c>
      <c r="I25" s="112">
        <v>5</v>
      </c>
      <c r="J25" s="105">
        <v>5</v>
      </c>
      <c r="K25" s="112">
        <v>5</v>
      </c>
      <c r="L25" s="105">
        <v>5</v>
      </c>
      <c r="M25" s="72">
        <v>1</v>
      </c>
      <c r="N25" s="125">
        <v>1</v>
      </c>
      <c r="O25" s="70">
        <v>1</v>
      </c>
      <c r="P25" s="72">
        <v>1</v>
      </c>
      <c r="Q25" s="125">
        <v>1</v>
      </c>
      <c r="R25" s="74">
        <v>1</v>
      </c>
    </row>
    <row r="26" spans="1:18" ht="15.75">
      <c r="A26" s="37"/>
      <c r="B26" s="13">
        <v>39233</v>
      </c>
      <c r="C26" s="66">
        <v>1</v>
      </c>
      <c r="D26" s="70">
        <v>1</v>
      </c>
      <c r="E26" s="31">
        <f t="shared" si="0"/>
        <v>2</v>
      </c>
      <c r="F26" s="72">
        <v>1</v>
      </c>
      <c r="G26" s="70">
        <v>1</v>
      </c>
      <c r="H26" s="31">
        <f t="shared" si="1"/>
        <v>2</v>
      </c>
      <c r="I26" s="112">
        <v>5</v>
      </c>
      <c r="J26" s="105">
        <v>5</v>
      </c>
      <c r="K26" s="112">
        <v>5</v>
      </c>
      <c r="L26" s="105">
        <v>5</v>
      </c>
      <c r="M26" s="72">
        <v>1</v>
      </c>
      <c r="N26" s="125">
        <v>1</v>
      </c>
      <c r="O26" s="70">
        <v>1</v>
      </c>
      <c r="P26" s="72">
        <v>1</v>
      </c>
      <c r="Q26" s="125">
        <v>1</v>
      </c>
      <c r="R26" s="74">
        <v>1</v>
      </c>
    </row>
    <row r="27" spans="1:18" ht="15.75">
      <c r="A27" s="37"/>
      <c r="B27" s="13">
        <v>39263</v>
      </c>
      <c r="C27" s="66">
        <v>1</v>
      </c>
      <c r="D27" s="70">
        <v>1</v>
      </c>
      <c r="E27" s="31">
        <f t="shared" si="0"/>
        <v>2</v>
      </c>
      <c r="F27" s="72">
        <v>1</v>
      </c>
      <c r="G27" s="70">
        <v>1</v>
      </c>
      <c r="H27" s="31">
        <f t="shared" si="1"/>
        <v>2</v>
      </c>
      <c r="I27" s="112">
        <v>5</v>
      </c>
      <c r="J27" s="105">
        <v>5</v>
      </c>
      <c r="K27" s="112">
        <v>5</v>
      </c>
      <c r="L27" s="105">
        <v>5</v>
      </c>
      <c r="M27" s="72">
        <v>1</v>
      </c>
      <c r="N27" s="125">
        <v>1</v>
      </c>
      <c r="O27" s="70">
        <v>1</v>
      </c>
      <c r="P27" s="72">
        <v>1</v>
      </c>
      <c r="Q27" s="125">
        <v>1</v>
      </c>
      <c r="R27" s="74">
        <v>1</v>
      </c>
    </row>
    <row r="28" spans="1:18" ht="15.75">
      <c r="A28" s="37"/>
      <c r="B28" s="13">
        <v>39294</v>
      </c>
      <c r="C28" s="66">
        <v>1</v>
      </c>
      <c r="D28" s="70">
        <v>1</v>
      </c>
      <c r="E28" s="31">
        <f t="shared" si="0"/>
        <v>2</v>
      </c>
      <c r="F28" s="72">
        <v>1</v>
      </c>
      <c r="G28" s="70">
        <v>1</v>
      </c>
      <c r="H28" s="31">
        <f t="shared" si="1"/>
        <v>2</v>
      </c>
      <c r="I28" s="112">
        <v>5</v>
      </c>
      <c r="J28" s="105">
        <v>5</v>
      </c>
      <c r="K28" s="112">
        <v>5</v>
      </c>
      <c r="L28" s="105">
        <v>5</v>
      </c>
      <c r="M28" s="72">
        <v>1</v>
      </c>
      <c r="N28" s="125">
        <v>1</v>
      </c>
      <c r="O28" s="70">
        <v>1</v>
      </c>
      <c r="P28" s="72">
        <v>1</v>
      </c>
      <c r="Q28" s="125">
        <v>1</v>
      </c>
      <c r="R28" s="74">
        <v>1</v>
      </c>
    </row>
    <row r="29" spans="1:18" ht="15.75">
      <c r="A29" s="37"/>
      <c r="B29" s="13">
        <v>39325</v>
      </c>
      <c r="C29" s="66">
        <v>1</v>
      </c>
      <c r="D29" s="70">
        <v>1</v>
      </c>
      <c r="E29" s="31">
        <f t="shared" si="0"/>
        <v>2</v>
      </c>
      <c r="F29" s="72">
        <v>1</v>
      </c>
      <c r="G29" s="70">
        <v>1</v>
      </c>
      <c r="H29" s="31">
        <f t="shared" si="1"/>
        <v>2</v>
      </c>
      <c r="I29" s="112">
        <v>5</v>
      </c>
      <c r="J29" s="105">
        <v>5</v>
      </c>
      <c r="K29" s="112">
        <v>5</v>
      </c>
      <c r="L29" s="105">
        <v>5</v>
      </c>
      <c r="M29" s="72">
        <v>1</v>
      </c>
      <c r="N29" s="125">
        <v>1</v>
      </c>
      <c r="O29" s="70">
        <v>1</v>
      </c>
      <c r="P29" s="72">
        <v>1</v>
      </c>
      <c r="Q29" s="125">
        <v>1</v>
      </c>
      <c r="R29" s="74">
        <v>1</v>
      </c>
    </row>
    <row r="30" spans="1:18" ht="15.75">
      <c r="A30" s="37"/>
      <c r="B30" s="13">
        <v>39355</v>
      </c>
      <c r="C30" s="66">
        <v>1</v>
      </c>
      <c r="D30" s="70">
        <v>1</v>
      </c>
      <c r="E30" s="31">
        <f t="shared" si="0"/>
        <v>2</v>
      </c>
      <c r="F30" s="72">
        <v>1</v>
      </c>
      <c r="G30" s="70">
        <v>1</v>
      </c>
      <c r="H30" s="31">
        <f t="shared" si="1"/>
        <v>2</v>
      </c>
      <c r="I30" s="112">
        <v>5</v>
      </c>
      <c r="J30" s="105">
        <v>5</v>
      </c>
      <c r="K30" s="112">
        <v>5</v>
      </c>
      <c r="L30" s="105">
        <v>5</v>
      </c>
      <c r="M30" s="72">
        <v>1</v>
      </c>
      <c r="N30" s="125">
        <v>1</v>
      </c>
      <c r="O30" s="70">
        <v>1</v>
      </c>
      <c r="P30" s="72">
        <v>1</v>
      </c>
      <c r="Q30" s="125">
        <v>1</v>
      </c>
      <c r="R30" s="74">
        <v>1</v>
      </c>
    </row>
    <row r="31" spans="1:18" ht="15.75">
      <c r="A31" s="37"/>
      <c r="B31" s="13">
        <v>39386</v>
      </c>
      <c r="C31" s="66">
        <v>1</v>
      </c>
      <c r="D31" s="70">
        <v>1</v>
      </c>
      <c r="E31" s="31">
        <f t="shared" si="0"/>
        <v>2</v>
      </c>
      <c r="F31" s="72">
        <v>1</v>
      </c>
      <c r="G31" s="70">
        <v>1</v>
      </c>
      <c r="H31" s="31">
        <f t="shared" si="1"/>
        <v>2</v>
      </c>
      <c r="I31" s="112">
        <v>5</v>
      </c>
      <c r="J31" s="105">
        <v>5</v>
      </c>
      <c r="K31" s="112">
        <v>5</v>
      </c>
      <c r="L31" s="105">
        <v>5</v>
      </c>
      <c r="M31" s="72">
        <v>1</v>
      </c>
      <c r="N31" s="125">
        <v>1</v>
      </c>
      <c r="O31" s="70">
        <v>1</v>
      </c>
      <c r="P31" s="72">
        <v>1</v>
      </c>
      <c r="Q31" s="125">
        <v>1</v>
      </c>
      <c r="R31" s="74">
        <v>1</v>
      </c>
    </row>
    <row r="32" spans="1:18" ht="15.75">
      <c r="A32" s="37"/>
      <c r="B32" s="13">
        <v>39416</v>
      </c>
      <c r="C32" s="66">
        <v>1</v>
      </c>
      <c r="D32" s="70">
        <v>1</v>
      </c>
      <c r="E32" s="31">
        <f t="shared" si="0"/>
        <v>2</v>
      </c>
      <c r="F32" s="72">
        <v>1</v>
      </c>
      <c r="G32" s="70">
        <v>1</v>
      </c>
      <c r="H32" s="31">
        <f t="shared" si="1"/>
        <v>2</v>
      </c>
      <c r="I32" s="112">
        <v>5</v>
      </c>
      <c r="J32" s="105">
        <v>5</v>
      </c>
      <c r="K32" s="112">
        <v>5</v>
      </c>
      <c r="L32" s="105">
        <v>5</v>
      </c>
      <c r="M32" s="72">
        <v>1</v>
      </c>
      <c r="N32" s="125">
        <v>1</v>
      </c>
      <c r="O32" s="70">
        <v>1</v>
      </c>
      <c r="P32" s="72">
        <v>1</v>
      </c>
      <c r="Q32" s="125">
        <v>1</v>
      </c>
      <c r="R32" s="74">
        <v>1</v>
      </c>
    </row>
    <row r="33" spans="1:18" ht="15.75">
      <c r="A33" s="37"/>
      <c r="B33" s="13">
        <v>39447</v>
      </c>
      <c r="C33" s="66">
        <v>1</v>
      </c>
      <c r="D33" s="70">
        <v>1</v>
      </c>
      <c r="E33" s="31">
        <f t="shared" si="0"/>
        <v>2</v>
      </c>
      <c r="F33" s="72">
        <v>1</v>
      </c>
      <c r="G33" s="70">
        <v>1</v>
      </c>
      <c r="H33" s="31">
        <f t="shared" si="1"/>
        <v>2</v>
      </c>
      <c r="I33" s="112">
        <v>5</v>
      </c>
      <c r="J33" s="105">
        <v>5</v>
      </c>
      <c r="K33" s="112">
        <v>5</v>
      </c>
      <c r="L33" s="105">
        <v>5</v>
      </c>
      <c r="M33" s="72">
        <v>1</v>
      </c>
      <c r="N33" s="125">
        <v>1</v>
      </c>
      <c r="O33" s="70">
        <v>1</v>
      </c>
      <c r="P33" s="72">
        <v>1</v>
      </c>
      <c r="Q33" s="125">
        <v>1</v>
      </c>
      <c r="R33" s="74">
        <v>1</v>
      </c>
    </row>
    <row r="34" spans="1:18" ht="15.75">
      <c r="A34" s="37"/>
      <c r="B34" s="13">
        <v>39478</v>
      </c>
      <c r="C34" s="66">
        <v>1</v>
      </c>
      <c r="D34" s="70">
        <v>1</v>
      </c>
      <c r="E34" s="31">
        <f t="shared" si="0"/>
        <v>2</v>
      </c>
      <c r="F34" s="72">
        <v>1</v>
      </c>
      <c r="G34" s="70">
        <v>1</v>
      </c>
      <c r="H34" s="31">
        <f t="shared" si="1"/>
        <v>2</v>
      </c>
      <c r="I34" s="112">
        <v>5</v>
      </c>
      <c r="J34" s="105">
        <v>5</v>
      </c>
      <c r="K34" s="112">
        <v>5</v>
      </c>
      <c r="L34" s="105">
        <v>5</v>
      </c>
      <c r="M34" s="72">
        <v>1</v>
      </c>
      <c r="N34" s="125">
        <v>1</v>
      </c>
      <c r="O34" s="70">
        <v>1</v>
      </c>
      <c r="P34" s="72">
        <v>1</v>
      </c>
      <c r="Q34" s="125">
        <v>1</v>
      </c>
      <c r="R34" s="74">
        <v>1</v>
      </c>
    </row>
    <row r="35" spans="1:18" ht="15.75">
      <c r="A35" s="37"/>
      <c r="B35" s="13">
        <v>39507</v>
      </c>
      <c r="C35" s="66">
        <v>1</v>
      </c>
      <c r="D35" s="70">
        <v>1</v>
      </c>
      <c r="E35" s="31">
        <f t="shared" si="0"/>
        <v>2</v>
      </c>
      <c r="F35" s="72">
        <v>1</v>
      </c>
      <c r="G35" s="70">
        <v>1</v>
      </c>
      <c r="H35" s="31">
        <f t="shared" si="1"/>
        <v>2</v>
      </c>
      <c r="I35" s="112">
        <v>5</v>
      </c>
      <c r="J35" s="105">
        <v>5</v>
      </c>
      <c r="K35" s="112">
        <v>5</v>
      </c>
      <c r="L35" s="105">
        <v>5</v>
      </c>
      <c r="M35" s="72">
        <v>1</v>
      </c>
      <c r="N35" s="125">
        <v>1</v>
      </c>
      <c r="O35" s="70">
        <v>1</v>
      </c>
      <c r="P35" s="72">
        <v>1</v>
      </c>
      <c r="Q35" s="125">
        <v>1</v>
      </c>
      <c r="R35" s="74">
        <v>1</v>
      </c>
    </row>
    <row r="36" spans="1:18" ht="15.75">
      <c r="A36" s="37"/>
      <c r="B36" s="13">
        <v>39538</v>
      </c>
      <c r="C36" s="66">
        <v>1</v>
      </c>
      <c r="D36" s="70">
        <v>1</v>
      </c>
      <c r="E36" s="31">
        <f t="shared" si="0"/>
        <v>2</v>
      </c>
      <c r="F36" s="72">
        <v>1</v>
      </c>
      <c r="G36" s="70">
        <v>1</v>
      </c>
      <c r="H36" s="31">
        <f t="shared" si="1"/>
        <v>2</v>
      </c>
      <c r="I36" s="112">
        <v>5</v>
      </c>
      <c r="J36" s="105">
        <v>5</v>
      </c>
      <c r="K36" s="112">
        <v>5</v>
      </c>
      <c r="L36" s="105">
        <v>5</v>
      </c>
      <c r="M36" s="72">
        <v>1</v>
      </c>
      <c r="N36" s="125">
        <v>1</v>
      </c>
      <c r="O36" s="70">
        <v>1</v>
      </c>
      <c r="P36" s="72">
        <v>1</v>
      </c>
      <c r="Q36" s="125">
        <v>1</v>
      </c>
      <c r="R36" s="74">
        <v>1</v>
      </c>
    </row>
    <row r="37" spans="1:18" ht="15.75">
      <c r="A37" s="37"/>
      <c r="B37" s="13">
        <v>39568</v>
      </c>
      <c r="C37" s="66">
        <v>1</v>
      </c>
      <c r="D37" s="70">
        <v>1</v>
      </c>
      <c r="E37" s="31">
        <f t="shared" si="0"/>
        <v>2</v>
      </c>
      <c r="F37" s="72">
        <v>1</v>
      </c>
      <c r="G37" s="70">
        <v>1</v>
      </c>
      <c r="H37" s="31">
        <f t="shared" si="1"/>
        <v>2</v>
      </c>
      <c r="I37" s="112">
        <v>5</v>
      </c>
      <c r="J37" s="105">
        <v>5</v>
      </c>
      <c r="K37" s="112">
        <v>5</v>
      </c>
      <c r="L37" s="105">
        <v>5</v>
      </c>
      <c r="M37" s="72">
        <v>1</v>
      </c>
      <c r="N37" s="125">
        <v>1</v>
      </c>
      <c r="O37" s="70">
        <v>1</v>
      </c>
      <c r="P37" s="72">
        <v>1</v>
      </c>
      <c r="Q37" s="125">
        <v>1</v>
      </c>
      <c r="R37" s="74">
        <v>1</v>
      </c>
    </row>
    <row r="38" spans="1:18" ht="15.75">
      <c r="A38" s="37"/>
      <c r="B38" s="13">
        <v>39599</v>
      </c>
      <c r="C38" s="66">
        <v>1</v>
      </c>
      <c r="D38" s="70">
        <v>1</v>
      </c>
      <c r="E38" s="31">
        <f t="shared" si="0"/>
        <v>2</v>
      </c>
      <c r="F38" s="72">
        <v>1</v>
      </c>
      <c r="G38" s="70">
        <v>1</v>
      </c>
      <c r="H38" s="31">
        <f t="shared" si="1"/>
        <v>2</v>
      </c>
      <c r="I38" s="112">
        <v>5</v>
      </c>
      <c r="J38" s="105">
        <v>5</v>
      </c>
      <c r="K38" s="112">
        <v>5</v>
      </c>
      <c r="L38" s="105">
        <v>5</v>
      </c>
      <c r="M38" s="72">
        <v>1</v>
      </c>
      <c r="N38" s="125">
        <v>1</v>
      </c>
      <c r="O38" s="70">
        <v>1</v>
      </c>
      <c r="P38" s="72">
        <v>1</v>
      </c>
      <c r="Q38" s="125">
        <v>1</v>
      </c>
      <c r="R38" s="74">
        <v>1</v>
      </c>
    </row>
    <row r="39" spans="1:18" ht="15.75">
      <c r="A39" s="37"/>
      <c r="B39" s="13">
        <v>39629</v>
      </c>
      <c r="C39" s="66">
        <v>1</v>
      </c>
      <c r="D39" s="70">
        <v>1</v>
      </c>
      <c r="E39" s="31">
        <f t="shared" si="0"/>
        <v>2</v>
      </c>
      <c r="F39" s="72">
        <v>1</v>
      </c>
      <c r="G39" s="70">
        <v>1</v>
      </c>
      <c r="H39" s="31">
        <f t="shared" si="1"/>
        <v>2</v>
      </c>
      <c r="I39" s="112">
        <v>5</v>
      </c>
      <c r="J39" s="105">
        <v>5</v>
      </c>
      <c r="K39" s="112">
        <v>5</v>
      </c>
      <c r="L39" s="105">
        <v>5</v>
      </c>
      <c r="M39" s="72">
        <v>1</v>
      </c>
      <c r="N39" s="125">
        <v>1</v>
      </c>
      <c r="O39" s="70">
        <v>1</v>
      </c>
      <c r="P39" s="72">
        <v>1</v>
      </c>
      <c r="Q39" s="125">
        <v>1</v>
      </c>
      <c r="R39" s="74">
        <v>1</v>
      </c>
    </row>
    <row r="40" spans="1:18" ht="15.75">
      <c r="A40" s="37"/>
      <c r="B40" s="13">
        <v>39660</v>
      </c>
      <c r="C40" s="66">
        <v>1</v>
      </c>
      <c r="D40" s="70">
        <v>1</v>
      </c>
      <c r="E40" s="31">
        <f t="shared" si="0"/>
        <v>2</v>
      </c>
      <c r="F40" s="72">
        <v>1</v>
      </c>
      <c r="G40" s="70">
        <v>1</v>
      </c>
      <c r="H40" s="31">
        <f t="shared" si="1"/>
        <v>2</v>
      </c>
      <c r="I40" s="112">
        <v>5</v>
      </c>
      <c r="J40" s="105">
        <v>5</v>
      </c>
      <c r="K40" s="112">
        <v>5</v>
      </c>
      <c r="L40" s="105">
        <v>5</v>
      </c>
      <c r="M40" s="72">
        <v>1</v>
      </c>
      <c r="N40" s="125">
        <v>1</v>
      </c>
      <c r="O40" s="70">
        <v>1</v>
      </c>
      <c r="P40" s="72">
        <v>1</v>
      </c>
      <c r="Q40" s="125">
        <v>1</v>
      </c>
      <c r="R40" s="74">
        <v>1</v>
      </c>
    </row>
    <row r="41" spans="1:18" ht="15.75">
      <c r="A41" s="37"/>
      <c r="B41" s="13">
        <v>39691</v>
      </c>
      <c r="C41" s="66">
        <v>1</v>
      </c>
      <c r="D41" s="70">
        <v>1</v>
      </c>
      <c r="E41" s="31">
        <f t="shared" si="0"/>
        <v>2</v>
      </c>
      <c r="F41" s="72">
        <v>1</v>
      </c>
      <c r="G41" s="70">
        <v>1</v>
      </c>
      <c r="H41" s="31">
        <f t="shared" si="1"/>
        <v>2</v>
      </c>
      <c r="I41" s="112">
        <v>5</v>
      </c>
      <c r="J41" s="105">
        <v>5</v>
      </c>
      <c r="K41" s="112">
        <v>5</v>
      </c>
      <c r="L41" s="105">
        <v>5</v>
      </c>
      <c r="M41" s="72">
        <v>1</v>
      </c>
      <c r="N41" s="125">
        <v>1</v>
      </c>
      <c r="O41" s="70">
        <v>1</v>
      </c>
      <c r="P41" s="72">
        <v>1</v>
      </c>
      <c r="Q41" s="125">
        <v>1</v>
      </c>
      <c r="R41" s="74">
        <v>1</v>
      </c>
    </row>
    <row r="42" spans="1:18" ht="15.75">
      <c r="A42" s="37"/>
      <c r="B42" s="13">
        <v>39721</v>
      </c>
      <c r="C42" s="66">
        <v>1</v>
      </c>
      <c r="D42" s="70">
        <v>1</v>
      </c>
      <c r="E42" s="31">
        <f t="shared" si="0"/>
        <v>2</v>
      </c>
      <c r="F42" s="72">
        <v>1</v>
      </c>
      <c r="G42" s="70">
        <v>1</v>
      </c>
      <c r="H42" s="31">
        <f t="shared" si="1"/>
        <v>2</v>
      </c>
      <c r="I42" s="112">
        <v>5</v>
      </c>
      <c r="J42" s="105">
        <v>5</v>
      </c>
      <c r="K42" s="112">
        <v>5</v>
      </c>
      <c r="L42" s="105">
        <v>5</v>
      </c>
      <c r="M42" s="72">
        <v>1</v>
      </c>
      <c r="N42" s="125">
        <v>1</v>
      </c>
      <c r="O42" s="70">
        <v>1</v>
      </c>
      <c r="P42" s="72">
        <v>1</v>
      </c>
      <c r="Q42" s="125">
        <v>1</v>
      </c>
      <c r="R42" s="74">
        <v>1</v>
      </c>
    </row>
    <row r="43" spans="1:18" ht="15.75">
      <c r="A43" s="37"/>
      <c r="B43" s="13">
        <v>39752</v>
      </c>
      <c r="C43" s="66">
        <v>1</v>
      </c>
      <c r="D43" s="70">
        <v>1</v>
      </c>
      <c r="E43" s="31">
        <f t="shared" si="0"/>
        <v>2</v>
      </c>
      <c r="F43" s="72">
        <v>1</v>
      </c>
      <c r="G43" s="70">
        <v>1</v>
      </c>
      <c r="H43" s="31">
        <f t="shared" si="1"/>
        <v>2</v>
      </c>
      <c r="I43" s="112">
        <v>5</v>
      </c>
      <c r="J43" s="105">
        <v>5</v>
      </c>
      <c r="K43" s="112">
        <v>5</v>
      </c>
      <c r="L43" s="105">
        <v>5</v>
      </c>
      <c r="M43" s="72">
        <v>1</v>
      </c>
      <c r="N43" s="125">
        <v>1</v>
      </c>
      <c r="O43" s="70">
        <v>1</v>
      </c>
      <c r="P43" s="72">
        <v>1</v>
      </c>
      <c r="Q43" s="125">
        <v>1</v>
      </c>
      <c r="R43" s="74">
        <v>1</v>
      </c>
    </row>
    <row r="44" spans="1:18" ht="15.75">
      <c r="A44" s="37"/>
      <c r="B44" s="13">
        <v>39782</v>
      </c>
      <c r="C44" s="66">
        <v>1</v>
      </c>
      <c r="D44" s="70">
        <v>1</v>
      </c>
      <c r="E44" s="31">
        <f t="shared" si="0"/>
        <v>2</v>
      </c>
      <c r="F44" s="72">
        <v>1</v>
      </c>
      <c r="G44" s="70">
        <v>1</v>
      </c>
      <c r="H44" s="31">
        <f t="shared" si="1"/>
        <v>2</v>
      </c>
      <c r="I44" s="112">
        <v>5</v>
      </c>
      <c r="J44" s="105">
        <v>5</v>
      </c>
      <c r="K44" s="112">
        <v>5</v>
      </c>
      <c r="L44" s="105">
        <v>5</v>
      </c>
      <c r="M44" s="72">
        <v>1</v>
      </c>
      <c r="N44" s="125">
        <v>1</v>
      </c>
      <c r="O44" s="70">
        <v>1</v>
      </c>
      <c r="P44" s="72">
        <v>1</v>
      </c>
      <c r="Q44" s="125">
        <v>1</v>
      </c>
      <c r="R44" s="74">
        <v>1</v>
      </c>
    </row>
    <row r="45" spans="1:18" ht="15.75">
      <c r="A45" s="37"/>
      <c r="B45" s="13">
        <v>39813</v>
      </c>
      <c r="C45" s="66">
        <v>1</v>
      </c>
      <c r="D45" s="70">
        <v>1</v>
      </c>
      <c r="E45" s="31">
        <f t="shared" si="0"/>
        <v>2</v>
      </c>
      <c r="F45" s="72">
        <v>1</v>
      </c>
      <c r="G45" s="70">
        <v>1</v>
      </c>
      <c r="H45" s="31">
        <f t="shared" si="1"/>
        <v>2</v>
      </c>
      <c r="I45" s="112">
        <v>5</v>
      </c>
      <c r="J45" s="105">
        <v>5</v>
      </c>
      <c r="K45" s="112">
        <v>5</v>
      </c>
      <c r="L45" s="105">
        <v>5</v>
      </c>
      <c r="M45" s="72">
        <v>1</v>
      </c>
      <c r="N45" s="125">
        <v>1</v>
      </c>
      <c r="O45" s="70">
        <v>1</v>
      </c>
      <c r="P45" s="72">
        <v>1</v>
      </c>
      <c r="Q45" s="125">
        <v>1</v>
      </c>
      <c r="R45" s="74">
        <v>1</v>
      </c>
    </row>
    <row r="46" spans="1:18" ht="15.75">
      <c r="A46" s="37"/>
      <c r="B46" s="13">
        <v>39844</v>
      </c>
      <c r="C46" s="66">
        <v>1</v>
      </c>
      <c r="D46" s="70">
        <v>1</v>
      </c>
      <c r="E46" s="31">
        <f t="shared" si="0"/>
        <v>2</v>
      </c>
      <c r="F46" s="72">
        <v>1</v>
      </c>
      <c r="G46" s="70">
        <v>1</v>
      </c>
      <c r="H46" s="31">
        <f t="shared" si="1"/>
        <v>2</v>
      </c>
      <c r="I46" s="112">
        <v>5</v>
      </c>
      <c r="J46" s="105">
        <v>5</v>
      </c>
      <c r="K46" s="112">
        <v>5</v>
      </c>
      <c r="L46" s="105">
        <v>5</v>
      </c>
      <c r="M46" s="72">
        <v>1</v>
      </c>
      <c r="N46" s="125">
        <v>1</v>
      </c>
      <c r="O46" s="70">
        <v>1</v>
      </c>
      <c r="P46" s="72">
        <v>1</v>
      </c>
      <c r="Q46" s="125">
        <v>1</v>
      </c>
      <c r="R46" s="74">
        <v>1</v>
      </c>
    </row>
    <row r="47" spans="1:18" ht="15.75">
      <c r="A47" s="37"/>
      <c r="B47" s="13">
        <v>39872</v>
      </c>
      <c r="C47" s="66">
        <v>1</v>
      </c>
      <c r="D47" s="70">
        <v>1</v>
      </c>
      <c r="E47" s="31">
        <f t="shared" si="0"/>
        <v>2</v>
      </c>
      <c r="F47" s="72">
        <v>1</v>
      </c>
      <c r="G47" s="70">
        <v>1</v>
      </c>
      <c r="H47" s="31">
        <f t="shared" si="1"/>
        <v>2</v>
      </c>
      <c r="I47" s="112">
        <v>5</v>
      </c>
      <c r="J47" s="105">
        <v>5</v>
      </c>
      <c r="K47" s="112">
        <v>5</v>
      </c>
      <c r="L47" s="105">
        <v>5</v>
      </c>
      <c r="M47" s="72">
        <v>1</v>
      </c>
      <c r="N47" s="125">
        <v>1</v>
      </c>
      <c r="O47" s="70">
        <v>1</v>
      </c>
      <c r="P47" s="72">
        <v>1</v>
      </c>
      <c r="Q47" s="125">
        <v>1</v>
      </c>
      <c r="R47" s="74">
        <v>1</v>
      </c>
    </row>
    <row r="48" spans="1:18" ht="15.75">
      <c r="A48" s="37"/>
      <c r="B48" s="13">
        <v>39903</v>
      </c>
      <c r="C48" s="66">
        <v>1</v>
      </c>
      <c r="D48" s="70">
        <v>1</v>
      </c>
      <c r="E48" s="31">
        <f t="shared" si="0"/>
        <v>2</v>
      </c>
      <c r="F48" s="72">
        <v>1</v>
      </c>
      <c r="G48" s="70">
        <v>1</v>
      </c>
      <c r="H48" s="31">
        <f t="shared" si="1"/>
        <v>2</v>
      </c>
      <c r="I48" s="112">
        <v>5</v>
      </c>
      <c r="J48" s="105">
        <v>5</v>
      </c>
      <c r="K48" s="112">
        <v>5</v>
      </c>
      <c r="L48" s="105">
        <v>5</v>
      </c>
      <c r="M48" s="72">
        <v>1</v>
      </c>
      <c r="N48" s="125">
        <v>1</v>
      </c>
      <c r="O48" s="70">
        <v>1</v>
      </c>
      <c r="P48" s="72">
        <v>1</v>
      </c>
      <c r="Q48" s="125">
        <v>1</v>
      </c>
      <c r="R48" s="74">
        <v>1</v>
      </c>
    </row>
    <row r="49" spans="1:18" ht="15.75">
      <c r="A49" s="37"/>
      <c r="B49" s="13">
        <v>39933</v>
      </c>
      <c r="C49" s="66">
        <v>1</v>
      </c>
      <c r="D49" s="70">
        <v>1</v>
      </c>
      <c r="E49" s="31">
        <f t="shared" si="0"/>
        <v>2</v>
      </c>
      <c r="F49" s="72">
        <v>1</v>
      </c>
      <c r="G49" s="70">
        <v>1</v>
      </c>
      <c r="H49" s="31">
        <f t="shared" si="1"/>
        <v>2</v>
      </c>
      <c r="I49" s="112">
        <v>5</v>
      </c>
      <c r="J49" s="105">
        <v>5</v>
      </c>
      <c r="K49" s="112">
        <v>5</v>
      </c>
      <c r="L49" s="105">
        <v>5</v>
      </c>
      <c r="M49" s="72">
        <v>1</v>
      </c>
      <c r="N49" s="125">
        <v>1</v>
      </c>
      <c r="O49" s="70">
        <v>1</v>
      </c>
      <c r="P49" s="72">
        <v>1</v>
      </c>
      <c r="Q49" s="125">
        <v>1</v>
      </c>
      <c r="R49" s="74">
        <v>1</v>
      </c>
    </row>
    <row r="50" spans="1:18" ht="15.75">
      <c r="A50" s="37"/>
      <c r="B50" s="13">
        <v>39964</v>
      </c>
      <c r="C50" s="66">
        <v>1</v>
      </c>
      <c r="D50" s="70">
        <v>1</v>
      </c>
      <c r="E50" s="31">
        <f t="shared" si="0"/>
        <v>2</v>
      </c>
      <c r="F50" s="72">
        <v>1</v>
      </c>
      <c r="G50" s="70">
        <v>1</v>
      </c>
      <c r="H50" s="31">
        <f t="shared" si="1"/>
        <v>2</v>
      </c>
      <c r="I50" s="112">
        <v>5</v>
      </c>
      <c r="J50" s="105">
        <v>5</v>
      </c>
      <c r="K50" s="112">
        <v>5</v>
      </c>
      <c r="L50" s="105">
        <v>5</v>
      </c>
      <c r="M50" s="72">
        <v>1</v>
      </c>
      <c r="N50" s="125">
        <v>1</v>
      </c>
      <c r="O50" s="70">
        <v>1</v>
      </c>
      <c r="P50" s="72">
        <v>1</v>
      </c>
      <c r="Q50" s="125">
        <v>1</v>
      </c>
      <c r="R50" s="74">
        <v>1</v>
      </c>
    </row>
    <row r="51" spans="1:18" ht="15.75">
      <c r="A51" s="37"/>
      <c r="B51" s="13">
        <v>39994</v>
      </c>
      <c r="C51" s="66">
        <v>1</v>
      </c>
      <c r="D51" s="70">
        <v>1</v>
      </c>
      <c r="E51" s="31">
        <f t="shared" si="0"/>
        <v>2</v>
      </c>
      <c r="F51" s="72">
        <v>1</v>
      </c>
      <c r="G51" s="70">
        <v>1</v>
      </c>
      <c r="H51" s="31">
        <f t="shared" si="1"/>
        <v>2</v>
      </c>
      <c r="I51" s="112">
        <v>5</v>
      </c>
      <c r="J51" s="105">
        <v>5</v>
      </c>
      <c r="K51" s="112">
        <v>5</v>
      </c>
      <c r="L51" s="105">
        <v>5</v>
      </c>
      <c r="M51" s="72">
        <v>1</v>
      </c>
      <c r="N51" s="125">
        <v>1</v>
      </c>
      <c r="O51" s="70">
        <v>1</v>
      </c>
      <c r="P51" s="72">
        <v>1</v>
      </c>
      <c r="Q51" s="125">
        <v>1</v>
      </c>
      <c r="R51" s="74">
        <v>1</v>
      </c>
    </row>
    <row r="52" spans="1:18" ht="15.75">
      <c r="A52" s="37"/>
      <c r="B52" s="13">
        <v>40025</v>
      </c>
      <c r="C52" s="66">
        <v>1</v>
      </c>
      <c r="D52" s="70">
        <v>1</v>
      </c>
      <c r="E52" s="31">
        <f t="shared" si="0"/>
        <v>2</v>
      </c>
      <c r="F52" s="72">
        <v>1</v>
      </c>
      <c r="G52" s="70">
        <v>1</v>
      </c>
      <c r="H52" s="31">
        <f t="shared" si="1"/>
        <v>2</v>
      </c>
      <c r="I52" s="112">
        <v>5</v>
      </c>
      <c r="J52" s="105">
        <v>5</v>
      </c>
      <c r="K52" s="112">
        <v>5</v>
      </c>
      <c r="L52" s="105">
        <v>5</v>
      </c>
      <c r="M52" s="72">
        <v>1</v>
      </c>
      <c r="N52" s="125">
        <v>1</v>
      </c>
      <c r="O52" s="70">
        <v>1</v>
      </c>
      <c r="P52" s="72">
        <v>1</v>
      </c>
      <c r="Q52" s="125">
        <v>1</v>
      </c>
      <c r="R52" s="74">
        <v>1</v>
      </c>
    </row>
    <row r="53" spans="1:18" ht="15.75">
      <c r="A53" s="37"/>
      <c r="B53" s="13">
        <v>40056</v>
      </c>
      <c r="C53" s="66">
        <v>1</v>
      </c>
      <c r="D53" s="70">
        <v>1</v>
      </c>
      <c r="E53" s="31">
        <f t="shared" si="0"/>
        <v>2</v>
      </c>
      <c r="F53" s="72">
        <v>1</v>
      </c>
      <c r="G53" s="70">
        <v>1</v>
      </c>
      <c r="H53" s="31">
        <f t="shared" si="1"/>
        <v>2</v>
      </c>
      <c r="I53" s="112">
        <v>5</v>
      </c>
      <c r="J53" s="105">
        <v>5</v>
      </c>
      <c r="K53" s="112">
        <v>5</v>
      </c>
      <c r="L53" s="105">
        <v>5</v>
      </c>
      <c r="M53" s="72">
        <v>1</v>
      </c>
      <c r="N53" s="125">
        <v>1</v>
      </c>
      <c r="O53" s="70">
        <v>1</v>
      </c>
      <c r="P53" s="72">
        <v>1</v>
      </c>
      <c r="Q53" s="125">
        <v>1</v>
      </c>
      <c r="R53" s="74">
        <v>1</v>
      </c>
    </row>
    <row r="54" spans="1:18" ht="15.75">
      <c r="A54" s="37"/>
      <c r="B54" s="13">
        <v>40086</v>
      </c>
      <c r="C54" s="66">
        <v>1</v>
      </c>
      <c r="D54" s="70">
        <v>1</v>
      </c>
      <c r="E54" s="31">
        <f t="shared" si="0"/>
        <v>2</v>
      </c>
      <c r="F54" s="72">
        <v>1</v>
      </c>
      <c r="G54" s="70">
        <v>1</v>
      </c>
      <c r="H54" s="31">
        <f t="shared" si="1"/>
        <v>2</v>
      </c>
      <c r="I54" s="112">
        <v>5</v>
      </c>
      <c r="J54" s="105">
        <v>5</v>
      </c>
      <c r="K54" s="112">
        <v>5</v>
      </c>
      <c r="L54" s="105">
        <v>5</v>
      </c>
      <c r="M54" s="72">
        <v>1</v>
      </c>
      <c r="N54" s="125">
        <v>1</v>
      </c>
      <c r="O54" s="70">
        <v>1</v>
      </c>
      <c r="P54" s="72">
        <v>1</v>
      </c>
      <c r="Q54" s="125">
        <v>1</v>
      </c>
      <c r="R54" s="74">
        <v>1</v>
      </c>
    </row>
    <row r="55" spans="1:18" ht="15.75">
      <c r="A55" s="37"/>
      <c r="B55" s="13">
        <v>40117</v>
      </c>
      <c r="C55" s="66">
        <v>1</v>
      </c>
      <c r="D55" s="70">
        <v>1</v>
      </c>
      <c r="E55" s="31">
        <f t="shared" si="0"/>
        <v>2</v>
      </c>
      <c r="F55" s="72">
        <v>1</v>
      </c>
      <c r="G55" s="70">
        <v>1</v>
      </c>
      <c r="H55" s="31">
        <f t="shared" si="1"/>
        <v>2</v>
      </c>
      <c r="I55" s="112">
        <v>5</v>
      </c>
      <c r="J55" s="105">
        <v>5</v>
      </c>
      <c r="K55" s="112">
        <v>5</v>
      </c>
      <c r="L55" s="105">
        <v>5</v>
      </c>
      <c r="M55" s="72">
        <v>1</v>
      </c>
      <c r="N55" s="125">
        <v>1</v>
      </c>
      <c r="O55" s="70">
        <v>1</v>
      </c>
      <c r="P55" s="72">
        <v>1</v>
      </c>
      <c r="Q55" s="125">
        <v>1</v>
      </c>
      <c r="R55" s="74">
        <v>1</v>
      </c>
    </row>
    <row r="56" spans="1:18" ht="15.75">
      <c r="A56" s="37"/>
      <c r="B56" s="13">
        <v>40147</v>
      </c>
      <c r="C56" s="66">
        <v>1</v>
      </c>
      <c r="D56" s="70">
        <v>1</v>
      </c>
      <c r="E56" s="31">
        <f t="shared" si="0"/>
        <v>2</v>
      </c>
      <c r="F56" s="72">
        <v>1</v>
      </c>
      <c r="G56" s="70">
        <v>1</v>
      </c>
      <c r="H56" s="31">
        <f t="shared" si="1"/>
        <v>2</v>
      </c>
      <c r="I56" s="112">
        <v>5</v>
      </c>
      <c r="J56" s="105">
        <v>5</v>
      </c>
      <c r="K56" s="112">
        <v>5</v>
      </c>
      <c r="L56" s="105">
        <v>5</v>
      </c>
      <c r="M56" s="72">
        <v>1</v>
      </c>
      <c r="N56" s="125">
        <v>1</v>
      </c>
      <c r="O56" s="70">
        <v>1</v>
      </c>
      <c r="P56" s="72">
        <v>1</v>
      </c>
      <c r="Q56" s="125">
        <v>1</v>
      </c>
      <c r="R56" s="74">
        <v>1</v>
      </c>
    </row>
    <row r="57" spans="1:18" ht="15.75">
      <c r="A57" s="37"/>
      <c r="B57" s="13">
        <v>40178</v>
      </c>
      <c r="C57" s="66">
        <v>1</v>
      </c>
      <c r="D57" s="70">
        <v>1</v>
      </c>
      <c r="E57" s="31">
        <f t="shared" si="0"/>
        <v>2</v>
      </c>
      <c r="F57" s="72">
        <v>1</v>
      </c>
      <c r="G57" s="70">
        <v>1</v>
      </c>
      <c r="H57" s="31">
        <f t="shared" si="1"/>
        <v>2</v>
      </c>
      <c r="I57" s="112">
        <v>5</v>
      </c>
      <c r="J57" s="105">
        <v>5</v>
      </c>
      <c r="K57" s="112">
        <v>5</v>
      </c>
      <c r="L57" s="105">
        <v>5</v>
      </c>
      <c r="M57" s="72">
        <v>1</v>
      </c>
      <c r="N57" s="125">
        <v>1</v>
      </c>
      <c r="O57" s="70">
        <v>1</v>
      </c>
      <c r="P57" s="72">
        <v>1</v>
      </c>
      <c r="Q57" s="125">
        <v>1</v>
      </c>
      <c r="R57" s="74">
        <v>1</v>
      </c>
    </row>
    <row r="58" spans="1:18" ht="15.75">
      <c r="A58" s="37"/>
      <c r="B58" s="13">
        <v>40209</v>
      </c>
      <c r="C58" s="66">
        <v>1</v>
      </c>
      <c r="D58" s="70">
        <v>1</v>
      </c>
      <c r="E58" s="31">
        <f t="shared" si="0"/>
        <v>2</v>
      </c>
      <c r="F58" s="72">
        <v>1</v>
      </c>
      <c r="G58" s="70">
        <v>1</v>
      </c>
      <c r="H58" s="31">
        <f t="shared" si="1"/>
        <v>2</v>
      </c>
      <c r="I58" s="112">
        <v>5</v>
      </c>
      <c r="J58" s="105">
        <v>5</v>
      </c>
      <c r="K58" s="112">
        <v>5</v>
      </c>
      <c r="L58" s="105">
        <v>5</v>
      </c>
      <c r="M58" s="72">
        <v>1</v>
      </c>
      <c r="N58" s="125">
        <v>1</v>
      </c>
      <c r="O58" s="70">
        <v>1</v>
      </c>
      <c r="P58" s="72">
        <v>1</v>
      </c>
      <c r="Q58" s="125">
        <v>1</v>
      </c>
      <c r="R58" s="74">
        <v>1</v>
      </c>
    </row>
    <row r="59" spans="1:18" ht="15.75">
      <c r="A59" s="37"/>
      <c r="B59" s="13">
        <v>40237</v>
      </c>
      <c r="C59" s="66">
        <v>1</v>
      </c>
      <c r="D59" s="70">
        <v>1</v>
      </c>
      <c r="E59" s="31">
        <f t="shared" si="0"/>
        <v>2</v>
      </c>
      <c r="F59" s="72">
        <v>1</v>
      </c>
      <c r="G59" s="70">
        <v>1</v>
      </c>
      <c r="H59" s="31">
        <f t="shared" si="1"/>
        <v>2</v>
      </c>
      <c r="I59" s="112">
        <v>5</v>
      </c>
      <c r="J59" s="105">
        <v>5</v>
      </c>
      <c r="K59" s="112">
        <v>5</v>
      </c>
      <c r="L59" s="105">
        <v>5</v>
      </c>
      <c r="M59" s="72">
        <v>1</v>
      </c>
      <c r="N59" s="125">
        <v>1</v>
      </c>
      <c r="O59" s="70">
        <v>1</v>
      </c>
      <c r="P59" s="72">
        <v>1</v>
      </c>
      <c r="Q59" s="125">
        <v>1</v>
      </c>
      <c r="R59" s="74">
        <v>1</v>
      </c>
    </row>
    <row r="60" spans="1:18" ht="15.75">
      <c r="A60" s="37"/>
      <c r="B60" s="4"/>
      <c r="C60" s="5"/>
      <c r="D60" s="5"/>
      <c r="E60" s="5"/>
      <c r="F60" s="5"/>
      <c r="G60" s="5"/>
      <c r="H60" s="5"/>
      <c r="I60" s="5"/>
      <c r="J60" s="5"/>
      <c r="K60" s="5"/>
      <c r="L60" s="5"/>
      <c r="M60" s="5"/>
      <c r="N60" s="5"/>
      <c r="O60" s="5"/>
      <c r="P60" s="5"/>
      <c r="Q60" s="5"/>
      <c r="R60" s="6"/>
    </row>
    <row r="61" spans="1:18" ht="15.75">
      <c r="A61" s="37"/>
      <c r="B61" s="4"/>
      <c r="C61" s="5"/>
      <c r="D61" s="5"/>
      <c r="E61" s="5"/>
      <c r="F61" s="5"/>
      <c r="G61" s="5"/>
      <c r="H61" s="5"/>
      <c r="I61" s="5"/>
      <c r="J61" s="5"/>
      <c r="K61" s="5"/>
      <c r="L61" s="5"/>
      <c r="M61" s="5"/>
      <c r="N61" s="5"/>
      <c r="O61" s="5"/>
      <c r="P61" s="5"/>
      <c r="Q61" s="5"/>
      <c r="R61" s="6"/>
    </row>
    <row r="62" spans="1:18" ht="15.75">
      <c r="A62" s="37"/>
      <c r="B62" s="4"/>
      <c r="C62" s="11" t="s">
        <v>39</v>
      </c>
      <c r="D62" s="5"/>
      <c r="E62" s="5"/>
      <c r="F62" s="5"/>
      <c r="G62" s="5"/>
      <c r="H62" s="5"/>
      <c r="I62" s="5"/>
      <c r="J62" s="5"/>
      <c r="K62" s="5"/>
      <c r="L62" s="5"/>
      <c r="M62" s="5"/>
      <c r="N62" s="5"/>
      <c r="O62" s="5"/>
      <c r="P62" s="5"/>
      <c r="Q62" s="5"/>
      <c r="R62" s="6"/>
    </row>
    <row r="63" spans="1:18" ht="15.75">
      <c r="A63" s="37"/>
      <c r="B63" s="19" t="s">
        <v>22</v>
      </c>
      <c r="C63" s="11"/>
      <c r="D63" s="5"/>
      <c r="E63" s="5"/>
      <c r="F63" s="5"/>
      <c r="G63" s="5"/>
      <c r="H63" s="5"/>
      <c r="I63" s="5"/>
      <c r="J63" s="5"/>
      <c r="K63" s="5"/>
      <c r="L63" s="5"/>
      <c r="M63" s="5"/>
      <c r="N63" s="5"/>
      <c r="O63" s="5"/>
      <c r="P63" s="5"/>
      <c r="Q63" s="5"/>
      <c r="R63" s="6"/>
    </row>
    <row r="64" spans="1:18" ht="15.75">
      <c r="A64" s="37"/>
      <c r="B64" s="19"/>
      <c r="C64" s="168" t="s">
        <v>14</v>
      </c>
      <c r="D64" s="168"/>
      <c r="E64" s="168"/>
      <c r="F64" s="168"/>
      <c r="G64" s="168"/>
      <c r="H64" s="168"/>
      <c r="I64" s="169" t="s">
        <v>21</v>
      </c>
      <c r="J64" s="168"/>
      <c r="K64" s="168"/>
      <c r="L64" s="178"/>
      <c r="M64" s="169" t="s">
        <v>15</v>
      </c>
      <c r="N64" s="168"/>
      <c r="O64" s="168"/>
      <c r="P64" s="168"/>
      <c r="Q64" s="168"/>
      <c r="R64" s="178"/>
    </row>
    <row r="65" spans="1:18" ht="15.75">
      <c r="A65" s="37"/>
      <c r="B65" s="4"/>
      <c r="C65" s="174" t="s">
        <v>9</v>
      </c>
      <c r="D65" s="174"/>
      <c r="E65" s="5"/>
      <c r="F65" s="174" t="s">
        <v>12</v>
      </c>
      <c r="G65" s="174"/>
      <c r="H65" s="5"/>
      <c r="I65" s="179" t="s">
        <v>9</v>
      </c>
      <c r="J65" s="174"/>
      <c r="K65" s="174" t="s">
        <v>12</v>
      </c>
      <c r="L65" s="175"/>
      <c r="M65" s="180" t="s">
        <v>9</v>
      </c>
      <c r="N65" s="181"/>
      <c r="O65" s="181"/>
      <c r="P65" s="181" t="s">
        <v>12</v>
      </c>
      <c r="Q65" s="181"/>
      <c r="R65" s="182"/>
    </row>
    <row r="66" spans="1:18" ht="15.75">
      <c r="A66" s="37"/>
      <c r="B66" s="120" t="s">
        <v>4</v>
      </c>
      <c r="C66" s="26" t="s">
        <v>10</v>
      </c>
      <c r="D66" s="27" t="s">
        <v>11</v>
      </c>
      <c r="E66" s="18" t="s">
        <v>13</v>
      </c>
      <c r="F66" s="26" t="s">
        <v>10</v>
      </c>
      <c r="G66" s="27" t="s">
        <v>11</v>
      </c>
      <c r="H66" s="148" t="s">
        <v>13</v>
      </c>
      <c r="I66" s="33" t="s">
        <v>10</v>
      </c>
      <c r="J66" s="27" t="s">
        <v>11</v>
      </c>
      <c r="K66" s="26" t="s">
        <v>10</v>
      </c>
      <c r="L66" s="34" t="s">
        <v>11</v>
      </c>
      <c r="M66" s="126" t="s">
        <v>16</v>
      </c>
      <c r="N66" s="35" t="s">
        <v>17</v>
      </c>
      <c r="O66" s="35" t="s">
        <v>62</v>
      </c>
      <c r="P66" s="35" t="s">
        <v>16</v>
      </c>
      <c r="Q66" s="35" t="s">
        <v>17</v>
      </c>
      <c r="R66" s="42" t="s">
        <v>62</v>
      </c>
    </row>
    <row r="67" spans="1:18" ht="15.75">
      <c r="A67" s="37"/>
      <c r="B67" s="43">
        <v>39269</v>
      </c>
      <c r="C67" s="69">
        <v>1</v>
      </c>
      <c r="D67" s="65">
        <v>1</v>
      </c>
      <c r="E67" s="30">
        <f>C67+D67</f>
        <v>2</v>
      </c>
      <c r="F67" s="71">
        <v>1</v>
      </c>
      <c r="G67" s="65">
        <v>1</v>
      </c>
      <c r="H67" s="30">
        <f>F67+G67</f>
        <v>2</v>
      </c>
      <c r="I67" s="111">
        <v>5</v>
      </c>
      <c r="J67" s="94">
        <v>5</v>
      </c>
      <c r="K67" s="111">
        <v>5</v>
      </c>
      <c r="L67" s="94">
        <v>5</v>
      </c>
      <c r="M67" s="71">
        <v>1</v>
      </c>
      <c r="N67" s="80">
        <v>1</v>
      </c>
      <c r="O67" s="65">
        <v>1</v>
      </c>
      <c r="P67" s="71">
        <v>1</v>
      </c>
      <c r="Q67" s="80">
        <v>1</v>
      </c>
      <c r="R67" s="73">
        <v>1</v>
      </c>
    </row>
    <row r="68" spans="1:18" ht="15.75">
      <c r="A68" s="37"/>
      <c r="B68" s="13">
        <v>39276</v>
      </c>
      <c r="C68" s="66">
        <v>1</v>
      </c>
      <c r="D68" s="70">
        <v>1</v>
      </c>
      <c r="E68" s="31">
        <f aca="true" t="shared" si="2" ref="E68:E84">C68+D68</f>
        <v>2</v>
      </c>
      <c r="F68" s="72">
        <v>1</v>
      </c>
      <c r="G68" s="70">
        <v>1</v>
      </c>
      <c r="H68" s="31">
        <f aca="true" t="shared" si="3" ref="H68:H84">F68+G68</f>
        <v>2</v>
      </c>
      <c r="I68" s="112">
        <v>5</v>
      </c>
      <c r="J68" s="105">
        <v>5</v>
      </c>
      <c r="K68" s="112">
        <v>5</v>
      </c>
      <c r="L68" s="105">
        <v>5</v>
      </c>
      <c r="M68" s="72">
        <v>1</v>
      </c>
      <c r="N68" s="125">
        <v>1</v>
      </c>
      <c r="O68" s="70">
        <v>1</v>
      </c>
      <c r="P68" s="72">
        <v>1</v>
      </c>
      <c r="Q68" s="125">
        <v>1</v>
      </c>
      <c r="R68" s="74">
        <v>1</v>
      </c>
    </row>
    <row r="69" spans="1:18" ht="15.75">
      <c r="A69" s="37"/>
      <c r="B69" s="13">
        <v>39283</v>
      </c>
      <c r="C69" s="66">
        <v>1</v>
      </c>
      <c r="D69" s="70">
        <v>1</v>
      </c>
      <c r="E69" s="31">
        <f t="shared" si="2"/>
        <v>2</v>
      </c>
      <c r="F69" s="72">
        <v>1</v>
      </c>
      <c r="G69" s="70">
        <v>1</v>
      </c>
      <c r="H69" s="31">
        <f t="shared" si="3"/>
        <v>2</v>
      </c>
      <c r="I69" s="112">
        <v>5</v>
      </c>
      <c r="J69" s="105">
        <v>5</v>
      </c>
      <c r="K69" s="112">
        <v>5</v>
      </c>
      <c r="L69" s="105">
        <v>5</v>
      </c>
      <c r="M69" s="72">
        <v>1</v>
      </c>
      <c r="N69" s="125">
        <v>1</v>
      </c>
      <c r="O69" s="70">
        <v>1</v>
      </c>
      <c r="P69" s="72">
        <v>1</v>
      </c>
      <c r="Q69" s="125">
        <v>1</v>
      </c>
      <c r="R69" s="74">
        <v>1</v>
      </c>
    </row>
    <row r="70" spans="1:18" ht="15.75">
      <c r="A70" s="37"/>
      <c r="B70" s="13">
        <v>39290</v>
      </c>
      <c r="C70" s="66">
        <v>1</v>
      </c>
      <c r="D70" s="70">
        <v>1</v>
      </c>
      <c r="E70" s="31">
        <f t="shared" si="2"/>
        <v>2</v>
      </c>
      <c r="F70" s="72">
        <v>1</v>
      </c>
      <c r="G70" s="70">
        <v>1</v>
      </c>
      <c r="H70" s="31">
        <f t="shared" si="3"/>
        <v>2</v>
      </c>
      <c r="I70" s="112">
        <v>5</v>
      </c>
      <c r="J70" s="105">
        <v>5</v>
      </c>
      <c r="K70" s="112">
        <v>5</v>
      </c>
      <c r="L70" s="105">
        <v>5</v>
      </c>
      <c r="M70" s="72">
        <v>1</v>
      </c>
      <c r="N70" s="125">
        <v>1</v>
      </c>
      <c r="O70" s="70">
        <v>1</v>
      </c>
      <c r="P70" s="72">
        <v>1</v>
      </c>
      <c r="Q70" s="125">
        <v>1</v>
      </c>
      <c r="R70" s="74">
        <v>1</v>
      </c>
    </row>
    <row r="71" spans="1:18" ht="15.75">
      <c r="A71" s="37"/>
      <c r="B71" s="13">
        <v>39297</v>
      </c>
      <c r="C71" s="66">
        <v>1</v>
      </c>
      <c r="D71" s="70">
        <v>1</v>
      </c>
      <c r="E71" s="31">
        <f t="shared" si="2"/>
        <v>2</v>
      </c>
      <c r="F71" s="72">
        <v>1</v>
      </c>
      <c r="G71" s="70">
        <v>1</v>
      </c>
      <c r="H71" s="31">
        <f t="shared" si="3"/>
        <v>2</v>
      </c>
      <c r="I71" s="112">
        <v>5</v>
      </c>
      <c r="J71" s="105">
        <v>5</v>
      </c>
      <c r="K71" s="112">
        <v>5</v>
      </c>
      <c r="L71" s="105">
        <v>5</v>
      </c>
      <c r="M71" s="72">
        <v>1</v>
      </c>
      <c r="N71" s="125">
        <v>1</v>
      </c>
      <c r="O71" s="70">
        <v>1</v>
      </c>
      <c r="P71" s="72">
        <v>1</v>
      </c>
      <c r="Q71" s="125">
        <v>1</v>
      </c>
      <c r="R71" s="74">
        <v>1</v>
      </c>
    </row>
    <row r="72" spans="1:18" ht="15.75">
      <c r="A72" s="37"/>
      <c r="B72" s="13">
        <v>39304</v>
      </c>
      <c r="C72" s="66">
        <v>1</v>
      </c>
      <c r="D72" s="70">
        <v>1</v>
      </c>
      <c r="E72" s="31">
        <f t="shared" si="2"/>
        <v>2</v>
      </c>
      <c r="F72" s="72">
        <v>1</v>
      </c>
      <c r="G72" s="70">
        <v>1</v>
      </c>
      <c r="H72" s="31">
        <f t="shared" si="3"/>
        <v>2</v>
      </c>
      <c r="I72" s="112">
        <v>5</v>
      </c>
      <c r="J72" s="105">
        <v>5</v>
      </c>
      <c r="K72" s="112">
        <v>5</v>
      </c>
      <c r="L72" s="105">
        <v>5</v>
      </c>
      <c r="M72" s="72">
        <v>1</v>
      </c>
      <c r="N72" s="125">
        <v>1</v>
      </c>
      <c r="O72" s="70">
        <v>1</v>
      </c>
      <c r="P72" s="72">
        <v>1</v>
      </c>
      <c r="Q72" s="125">
        <v>1</v>
      </c>
      <c r="R72" s="74">
        <v>1</v>
      </c>
    </row>
    <row r="73" spans="1:18" ht="15.75">
      <c r="A73" s="37"/>
      <c r="B73" s="13">
        <v>39311</v>
      </c>
      <c r="C73" s="66">
        <v>1</v>
      </c>
      <c r="D73" s="70">
        <v>1</v>
      </c>
      <c r="E73" s="31">
        <f t="shared" si="2"/>
        <v>2</v>
      </c>
      <c r="F73" s="72">
        <v>1</v>
      </c>
      <c r="G73" s="70">
        <v>1</v>
      </c>
      <c r="H73" s="31">
        <f t="shared" si="3"/>
        <v>2</v>
      </c>
      <c r="I73" s="112">
        <v>5</v>
      </c>
      <c r="J73" s="105">
        <v>5</v>
      </c>
      <c r="K73" s="112">
        <v>5</v>
      </c>
      <c r="L73" s="105">
        <v>5</v>
      </c>
      <c r="M73" s="72">
        <v>1</v>
      </c>
      <c r="N73" s="125">
        <v>1</v>
      </c>
      <c r="O73" s="70">
        <v>1</v>
      </c>
      <c r="P73" s="72">
        <v>1</v>
      </c>
      <c r="Q73" s="125">
        <v>1</v>
      </c>
      <c r="R73" s="74">
        <v>1</v>
      </c>
    </row>
    <row r="74" spans="1:18" ht="15.75">
      <c r="A74" s="37"/>
      <c r="B74" s="13">
        <v>39318</v>
      </c>
      <c r="C74" s="66">
        <v>1</v>
      </c>
      <c r="D74" s="70">
        <v>1</v>
      </c>
      <c r="E74" s="31">
        <f t="shared" si="2"/>
        <v>2</v>
      </c>
      <c r="F74" s="72">
        <v>1</v>
      </c>
      <c r="G74" s="70">
        <v>1</v>
      </c>
      <c r="H74" s="31">
        <f t="shared" si="3"/>
        <v>2</v>
      </c>
      <c r="I74" s="112">
        <v>5</v>
      </c>
      <c r="J74" s="105">
        <v>5</v>
      </c>
      <c r="K74" s="112">
        <v>5</v>
      </c>
      <c r="L74" s="105">
        <v>5</v>
      </c>
      <c r="M74" s="72">
        <v>1</v>
      </c>
      <c r="N74" s="125">
        <v>1</v>
      </c>
      <c r="O74" s="70">
        <v>1</v>
      </c>
      <c r="P74" s="72">
        <v>1</v>
      </c>
      <c r="Q74" s="125">
        <v>1</v>
      </c>
      <c r="R74" s="74">
        <v>1</v>
      </c>
    </row>
    <row r="75" spans="1:18" ht="15.75">
      <c r="A75" s="37"/>
      <c r="B75" s="14">
        <v>39325</v>
      </c>
      <c r="C75" s="32">
        <f>C29</f>
        <v>1</v>
      </c>
      <c r="D75" s="75">
        <f>D29</f>
        <v>1</v>
      </c>
      <c r="E75" s="32">
        <f t="shared" si="2"/>
        <v>2</v>
      </c>
      <c r="F75" s="76">
        <f>F29</f>
        <v>1</v>
      </c>
      <c r="G75" s="75">
        <f>G29</f>
        <v>1</v>
      </c>
      <c r="H75" s="32">
        <f t="shared" si="3"/>
        <v>2</v>
      </c>
      <c r="I75" s="112">
        <v>5</v>
      </c>
      <c r="J75" s="105">
        <v>5</v>
      </c>
      <c r="K75" s="112">
        <v>5</v>
      </c>
      <c r="L75" s="105">
        <v>5</v>
      </c>
      <c r="M75" s="76">
        <f aca="true" t="shared" si="4" ref="M75:R75">M29</f>
        <v>1</v>
      </c>
      <c r="N75" s="92">
        <f t="shared" si="4"/>
        <v>1</v>
      </c>
      <c r="O75" s="75">
        <f t="shared" si="4"/>
        <v>1</v>
      </c>
      <c r="P75" s="76">
        <f t="shared" si="4"/>
        <v>1</v>
      </c>
      <c r="Q75" s="92">
        <f t="shared" si="4"/>
        <v>1</v>
      </c>
      <c r="R75" s="77">
        <f t="shared" si="4"/>
        <v>1</v>
      </c>
    </row>
    <row r="76" spans="1:18" ht="15.75">
      <c r="A76" s="37"/>
      <c r="B76" s="13">
        <v>39514</v>
      </c>
      <c r="C76" s="66">
        <v>1</v>
      </c>
      <c r="D76" s="70">
        <v>1</v>
      </c>
      <c r="E76" s="31">
        <f t="shared" si="2"/>
        <v>2</v>
      </c>
      <c r="F76" s="72">
        <v>1</v>
      </c>
      <c r="G76" s="70">
        <v>1</v>
      </c>
      <c r="H76" s="31">
        <f t="shared" si="3"/>
        <v>2</v>
      </c>
      <c r="I76" s="112">
        <v>5</v>
      </c>
      <c r="J76" s="105">
        <v>5</v>
      </c>
      <c r="K76" s="112">
        <v>5</v>
      </c>
      <c r="L76" s="105">
        <v>5</v>
      </c>
      <c r="M76" s="72">
        <v>1</v>
      </c>
      <c r="N76" s="125">
        <v>1</v>
      </c>
      <c r="O76" s="70">
        <v>1</v>
      </c>
      <c r="P76" s="72">
        <v>1</v>
      </c>
      <c r="Q76" s="125">
        <v>1</v>
      </c>
      <c r="R76" s="74">
        <v>1</v>
      </c>
    </row>
    <row r="77" spans="1:18" ht="15.75">
      <c r="A77" s="37"/>
      <c r="B77" s="13">
        <v>39521</v>
      </c>
      <c r="C77" s="66">
        <v>1</v>
      </c>
      <c r="D77" s="70">
        <v>1</v>
      </c>
      <c r="E77" s="31">
        <f t="shared" si="2"/>
        <v>2</v>
      </c>
      <c r="F77" s="72">
        <v>1</v>
      </c>
      <c r="G77" s="70">
        <v>1</v>
      </c>
      <c r="H77" s="31">
        <f t="shared" si="3"/>
        <v>2</v>
      </c>
      <c r="I77" s="112">
        <v>5</v>
      </c>
      <c r="J77" s="105">
        <v>5</v>
      </c>
      <c r="K77" s="112">
        <v>5</v>
      </c>
      <c r="L77" s="105">
        <v>5</v>
      </c>
      <c r="M77" s="72">
        <v>1</v>
      </c>
      <c r="N77" s="125">
        <v>1</v>
      </c>
      <c r="O77" s="70">
        <v>1</v>
      </c>
      <c r="P77" s="72">
        <v>1</v>
      </c>
      <c r="Q77" s="125">
        <v>1</v>
      </c>
      <c r="R77" s="74">
        <v>1</v>
      </c>
    </row>
    <row r="78" spans="1:18" ht="15.75">
      <c r="A78" s="37"/>
      <c r="B78" s="13">
        <v>39528</v>
      </c>
      <c r="C78" s="66">
        <v>1</v>
      </c>
      <c r="D78" s="70">
        <v>1</v>
      </c>
      <c r="E78" s="31">
        <f t="shared" si="2"/>
        <v>2</v>
      </c>
      <c r="F78" s="72">
        <v>1</v>
      </c>
      <c r="G78" s="70">
        <v>1</v>
      </c>
      <c r="H78" s="31">
        <f t="shared" si="3"/>
        <v>2</v>
      </c>
      <c r="I78" s="112">
        <v>5</v>
      </c>
      <c r="J78" s="105">
        <v>5</v>
      </c>
      <c r="K78" s="112">
        <v>5</v>
      </c>
      <c r="L78" s="105">
        <v>5</v>
      </c>
      <c r="M78" s="72">
        <v>1</v>
      </c>
      <c r="N78" s="125">
        <v>1</v>
      </c>
      <c r="O78" s="70">
        <v>1</v>
      </c>
      <c r="P78" s="72">
        <v>1</v>
      </c>
      <c r="Q78" s="125">
        <v>1</v>
      </c>
      <c r="R78" s="74">
        <v>1</v>
      </c>
    </row>
    <row r="79" spans="1:18" ht="15.75">
      <c r="A79" s="37"/>
      <c r="B79" s="14">
        <v>39538</v>
      </c>
      <c r="C79" s="32">
        <f>C36</f>
        <v>1</v>
      </c>
      <c r="D79" s="75">
        <f>D36</f>
        <v>1</v>
      </c>
      <c r="E79" s="32">
        <f t="shared" si="2"/>
        <v>2</v>
      </c>
      <c r="F79" s="76">
        <f>F36</f>
        <v>1</v>
      </c>
      <c r="G79" s="75">
        <f>G36</f>
        <v>1</v>
      </c>
      <c r="H79" s="32">
        <f t="shared" si="3"/>
        <v>2</v>
      </c>
      <c r="I79" s="112">
        <v>5</v>
      </c>
      <c r="J79" s="105">
        <v>5</v>
      </c>
      <c r="K79" s="112">
        <v>5</v>
      </c>
      <c r="L79" s="105">
        <v>5</v>
      </c>
      <c r="M79" s="76">
        <f aca="true" t="shared" si="5" ref="M79:R79">M36</f>
        <v>1</v>
      </c>
      <c r="N79" s="92">
        <f t="shared" si="5"/>
        <v>1</v>
      </c>
      <c r="O79" s="75">
        <f t="shared" si="5"/>
        <v>1</v>
      </c>
      <c r="P79" s="76">
        <f t="shared" si="5"/>
        <v>1</v>
      </c>
      <c r="Q79" s="92">
        <f t="shared" si="5"/>
        <v>1</v>
      </c>
      <c r="R79" s="77">
        <f t="shared" si="5"/>
        <v>1</v>
      </c>
    </row>
    <row r="80" spans="1:18" ht="15.75">
      <c r="A80" s="37"/>
      <c r="B80" s="15">
        <v>39691</v>
      </c>
      <c r="C80" s="31">
        <f>C41</f>
        <v>1</v>
      </c>
      <c r="D80" s="78">
        <f>D41</f>
        <v>1</v>
      </c>
      <c r="E80" s="31">
        <f t="shared" si="2"/>
        <v>2</v>
      </c>
      <c r="F80" s="79">
        <f>F41</f>
        <v>1</v>
      </c>
      <c r="G80" s="78">
        <f>G41</f>
        <v>1</v>
      </c>
      <c r="H80" s="31">
        <f t="shared" si="3"/>
        <v>2</v>
      </c>
      <c r="I80" s="112">
        <v>5</v>
      </c>
      <c r="J80" s="105">
        <v>5</v>
      </c>
      <c r="K80" s="112">
        <v>5</v>
      </c>
      <c r="L80" s="105">
        <v>5</v>
      </c>
      <c r="M80" s="79">
        <f aca="true" t="shared" si="6" ref="M80:R80">M41</f>
        <v>1</v>
      </c>
      <c r="N80" s="50">
        <f t="shared" si="6"/>
        <v>1</v>
      </c>
      <c r="O80" s="78">
        <f t="shared" si="6"/>
        <v>1</v>
      </c>
      <c r="P80" s="79">
        <f t="shared" si="6"/>
        <v>1</v>
      </c>
      <c r="Q80" s="50">
        <f t="shared" si="6"/>
        <v>1</v>
      </c>
      <c r="R80" s="61">
        <f t="shared" si="6"/>
        <v>1</v>
      </c>
    </row>
    <row r="81" spans="1:18" ht="15.75">
      <c r="A81" s="37"/>
      <c r="B81" s="13">
        <v>39696</v>
      </c>
      <c r="C81" s="66">
        <v>1</v>
      </c>
      <c r="D81" s="70">
        <v>1</v>
      </c>
      <c r="E81" s="31">
        <f t="shared" si="2"/>
        <v>2</v>
      </c>
      <c r="F81" s="72">
        <v>1</v>
      </c>
      <c r="G81" s="70">
        <v>1</v>
      </c>
      <c r="H81" s="31">
        <f t="shared" si="3"/>
        <v>2</v>
      </c>
      <c r="I81" s="112">
        <v>5</v>
      </c>
      <c r="J81" s="105">
        <v>5</v>
      </c>
      <c r="K81" s="112">
        <v>5</v>
      </c>
      <c r="L81" s="105">
        <v>5</v>
      </c>
      <c r="M81" s="72">
        <v>1</v>
      </c>
      <c r="N81" s="125">
        <v>1</v>
      </c>
      <c r="O81" s="70">
        <v>1</v>
      </c>
      <c r="P81" s="72">
        <v>1</v>
      </c>
      <c r="Q81" s="125">
        <v>1</v>
      </c>
      <c r="R81" s="74">
        <v>1</v>
      </c>
    </row>
    <row r="82" spans="1:18" ht="15.75">
      <c r="A82" s="37"/>
      <c r="B82" s="13">
        <v>39703</v>
      </c>
      <c r="C82" s="66">
        <v>1</v>
      </c>
      <c r="D82" s="70">
        <v>1</v>
      </c>
      <c r="E82" s="31">
        <f t="shared" si="2"/>
        <v>2</v>
      </c>
      <c r="F82" s="72">
        <v>1</v>
      </c>
      <c r="G82" s="70">
        <v>1</v>
      </c>
      <c r="H82" s="31">
        <f t="shared" si="3"/>
        <v>2</v>
      </c>
      <c r="I82" s="112">
        <v>5</v>
      </c>
      <c r="J82" s="105">
        <v>5</v>
      </c>
      <c r="K82" s="112">
        <v>5</v>
      </c>
      <c r="L82" s="105">
        <v>5</v>
      </c>
      <c r="M82" s="72">
        <v>1</v>
      </c>
      <c r="N82" s="125">
        <v>1</v>
      </c>
      <c r="O82" s="70">
        <v>1</v>
      </c>
      <c r="P82" s="72">
        <v>1</v>
      </c>
      <c r="Q82" s="125">
        <v>1</v>
      </c>
      <c r="R82" s="74">
        <v>1</v>
      </c>
    </row>
    <row r="83" spans="1:18" ht="15.75">
      <c r="A83" s="37"/>
      <c r="B83" s="13">
        <v>39710</v>
      </c>
      <c r="C83" s="66">
        <v>1</v>
      </c>
      <c r="D83" s="70">
        <v>1</v>
      </c>
      <c r="E83" s="31">
        <f t="shared" si="2"/>
        <v>2</v>
      </c>
      <c r="F83" s="72">
        <v>1</v>
      </c>
      <c r="G83" s="70">
        <v>1</v>
      </c>
      <c r="H83" s="31">
        <f t="shared" si="3"/>
        <v>2</v>
      </c>
      <c r="I83" s="112">
        <v>5</v>
      </c>
      <c r="J83" s="105">
        <v>5</v>
      </c>
      <c r="K83" s="112">
        <v>5</v>
      </c>
      <c r="L83" s="105">
        <v>5</v>
      </c>
      <c r="M83" s="72">
        <v>1</v>
      </c>
      <c r="N83" s="125">
        <v>1</v>
      </c>
      <c r="O83" s="70">
        <v>1</v>
      </c>
      <c r="P83" s="72">
        <v>1</v>
      </c>
      <c r="Q83" s="125">
        <v>1</v>
      </c>
      <c r="R83" s="74">
        <v>1</v>
      </c>
    </row>
    <row r="84" spans="1:18" ht="15.75">
      <c r="A84" s="37"/>
      <c r="B84" s="16">
        <v>39717</v>
      </c>
      <c r="C84" s="67">
        <v>1</v>
      </c>
      <c r="D84" s="84">
        <v>1</v>
      </c>
      <c r="E84" s="44">
        <f t="shared" si="2"/>
        <v>2</v>
      </c>
      <c r="F84" s="83">
        <v>1</v>
      </c>
      <c r="G84" s="84">
        <v>1</v>
      </c>
      <c r="H84" s="44">
        <f t="shared" si="3"/>
        <v>2</v>
      </c>
      <c r="I84" s="117">
        <v>5</v>
      </c>
      <c r="J84" s="109">
        <v>5</v>
      </c>
      <c r="K84" s="117">
        <v>5</v>
      </c>
      <c r="L84" s="109">
        <v>5</v>
      </c>
      <c r="M84" s="83">
        <v>1</v>
      </c>
      <c r="N84" s="124">
        <v>1</v>
      </c>
      <c r="O84" s="84">
        <v>1</v>
      </c>
      <c r="P84" s="83">
        <v>1</v>
      </c>
      <c r="Q84" s="124">
        <v>1</v>
      </c>
      <c r="R84" s="85">
        <v>1</v>
      </c>
    </row>
    <row r="85" spans="1:9" ht="15.75">
      <c r="A85" s="37"/>
      <c r="B85" s="5"/>
      <c r="C85" s="5"/>
      <c r="D85" s="5"/>
      <c r="E85" s="5"/>
      <c r="F85" s="5"/>
      <c r="G85" s="5"/>
      <c r="H85" s="5"/>
      <c r="I85" s="5"/>
    </row>
    <row r="86" spans="1:9" ht="15.75">
      <c r="A86" s="37"/>
      <c r="B86" s="5"/>
      <c r="C86" s="5"/>
      <c r="D86" s="5"/>
      <c r="E86" s="5"/>
      <c r="F86" s="5"/>
      <c r="G86" s="5"/>
      <c r="H86" s="5"/>
      <c r="I86" s="5"/>
    </row>
    <row r="87" spans="1:9" ht="15.75">
      <c r="A87" s="37"/>
      <c r="B87" s="5"/>
      <c r="C87" s="5"/>
      <c r="D87" s="5"/>
      <c r="E87" s="5"/>
      <c r="F87" s="5"/>
      <c r="G87" s="5"/>
      <c r="H87" s="5"/>
      <c r="I87" s="5"/>
    </row>
    <row r="88" spans="1:22" ht="15.75">
      <c r="A88" s="38">
        <v>2</v>
      </c>
      <c r="B88" s="7" t="s">
        <v>20</v>
      </c>
      <c r="C88" s="8"/>
      <c r="D88" s="8"/>
      <c r="E88" s="8"/>
      <c r="F88" s="8"/>
      <c r="G88" s="8"/>
      <c r="H88" s="8"/>
      <c r="I88" s="8"/>
      <c r="J88" s="8"/>
      <c r="K88" s="8"/>
      <c r="L88" s="8"/>
      <c r="M88" s="8"/>
      <c r="N88" s="8"/>
      <c r="O88" s="8"/>
      <c r="P88" s="8"/>
      <c r="Q88" s="8"/>
      <c r="R88" s="8"/>
      <c r="S88" s="8"/>
      <c r="T88" s="8"/>
      <c r="U88" s="8"/>
      <c r="V88" s="9"/>
    </row>
    <row r="89" spans="1:22" ht="15.75">
      <c r="A89" s="37"/>
      <c r="B89" s="4"/>
      <c r="C89" s="5"/>
      <c r="D89" s="5"/>
      <c r="E89" s="5"/>
      <c r="F89" s="5"/>
      <c r="G89" s="5"/>
      <c r="H89" s="5"/>
      <c r="I89" s="5"/>
      <c r="J89" s="5"/>
      <c r="K89" s="5"/>
      <c r="L89" s="5"/>
      <c r="M89" s="5"/>
      <c r="N89" s="5"/>
      <c r="O89" s="5"/>
      <c r="P89" s="5"/>
      <c r="Q89" s="5"/>
      <c r="R89" s="5"/>
      <c r="S89" s="5"/>
      <c r="T89" s="5"/>
      <c r="U89" s="5"/>
      <c r="V89" s="6"/>
    </row>
    <row r="90" spans="1:22" ht="15.75" customHeight="1">
      <c r="A90" s="37"/>
      <c r="B90" s="170" t="s">
        <v>108</v>
      </c>
      <c r="C90" s="171"/>
      <c r="D90" s="171"/>
      <c r="E90" s="171"/>
      <c r="F90" s="171"/>
      <c r="G90" s="171"/>
      <c r="H90" s="171"/>
      <c r="I90" s="171"/>
      <c r="J90" s="171"/>
      <c r="K90" s="171"/>
      <c r="L90" s="171"/>
      <c r="M90" s="171"/>
      <c r="N90" s="171"/>
      <c r="O90" s="171"/>
      <c r="P90" s="171"/>
      <c r="Q90" s="171"/>
      <c r="R90" s="171"/>
      <c r="S90" s="5"/>
      <c r="T90" s="5"/>
      <c r="U90" s="5"/>
      <c r="V90" s="6"/>
    </row>
    <row r="91" spans="1:22" ht="15.75">
      <c r="A91" s="37"/>
      <c r="B91" s="170"/>
      <c r="C91" s="171"/>
      <c r="D91" s="171"/>
      <c r="E91" s="171"/>
      <c r="F91" s="171"/>
      <c r="G91" s="171"/>
      <c r="H91" s="171"/>
      <c r="I91" s="171"/>
      <c r="J91" s="171"/>
      <c r="K91" s="171"/>
      <c r="L91" s="171"/>
      <c r="M91" s="171"/>
      <c r="N91" s="171"/>
      <c r="O91" s="171"/>
      <c r="P91" s="171"/>
      <c r="Q91" s="171"/>
      <c r="R91" s="171"/>
      <c r="S91" s="5"/>
      <c r="T91" s="5"/>
      <c r="U91" s="5"/>
      <c r="V91" s="6"/>
    </row>
    <row r="92" spans="1:22" ht="15.75">
      <c r="A92" s="37"/>
      <c r="B92" s="170"/>
      <c r="C92" s="171"/>
      <c r="D92" s="171"/>
      <c r="E92" s="171"/>
      <c r="F92" s="171"/>
      <c r="G92" s="171"/>
      <c r="H92" s="171"/>
      <c r="I92" s="171"/>
      <c r="J92" s="171"/>
      <c r="K92" s="171"/>
      <c r="L92" s="171"/>
      <c r="M92" s="171"/>
      <c r="N92" s="171"/>
      <c r="O92" s="171"/>
      <c r="P92" s="171"/>
      <c r="Q92" s="171"/>
      <c r="R92" s="171"/>
      <c r="S92" s="5"/>
      <c r="T92" s="5"/>
      <c r="U92" s="5"/>
      <c r="V92" s="6"/>
    </row>
    <row r="93" spans="1:22" ht="15.75">
      <c r="A93" s="37"/>
      <c r="B93" s="170"/>
      <c r="C93" s="171"/>
      <c r="D93" s="171"/>
      <c r="E93" s="171"/>
      <c r="F93" s="171"/>
      <c r="G93" s="171"/>
      <c r="H93" s="171"/>
      <c r="I93" s="171"/>
      <c r="J93" s="171"/>
      <c r="K93" s="171"/>
      <c r="L93" s="171"/>
      <c r="M93" s="171"/>
      <c r="N93" s="171"/>
      <c r="O93" s="171"/>
      <c r="P93" s="171"/>
      <c r="Q93" s="171"/>
      <c r="R93" s="171"/>
      <c r="S93" s="5"/>
      <c r="T93" s="5"/>
      <c r="U93" s="5"/>
      <c r="V93" s="6"/>
    </row>
    <row r="94" spans="1:22" ht="15.75">
      <c r="A94" s="37"/>
      <c r="B94" s="145"/>
      <c r="C94" s="146"/>
      <c r="D94" s="146"/>
      <c r="E94" s="146"/>
      <c r="F94" s="146"/>
      <c r="G94" s="146"/>
      <c r="H94" s="146"/>
      <c r="I94" s="146"/>
      <c r="J94" s="146"/>
      <c r="K94" s="146"/>
      <c r="L94" s="146"/>
      <c r="M94" s="146"/>
      <c r="N94" s="146"/>
      <c r="O94" s="146"/>
      <c r="P94" s="146"/>
      <c r="Q94" s="5"/>
      <c r="R94" s="5"/>
      <c r="S94" s="5"/>
      <c r="T94" s="5"/>
      <c r="U94" s="5"/>
      <c r="V94" s="6"/>
    </row>
    <row r="95" spans="1:22" ht="15.75">
      <c r="A95" s="37"/>
      <c r="B95" s="36" t="s">
        <v>27</v>
      </c>
      <c r="C95" s="146"/>
      <c r="D95" s="146"/>
      <c r="E95" s="146"/>
      <c r="F95" s="146"/>
      <c r="G95" s="146"/>
      <c r="H95" s="146"/>
      <c r="I95" s="146"/>
      <c r="J95" s="146"/>
      <c r="K95" s="146"/>
      <c r="L95" s="146"/>
      <c r="M95" s="146"/>
      <c r="N95" s="146"/>
      <c r="O95" s="146"/>
      <c r="P95" s="146"/>
      <c r="Q95" s="5"/>
      <c r="R95" s="5"/>
      <c r="S95" s="5"/>
      <c r="T95" s="5"/>
      <c r="U95" s="5"/>
      <c r="V95" s="6"/>
    </row>
    <row r="96" spans="1:22" s="23" customFormat="1" ht="15.75">
      <c r="A96" s="45"/>
      <c r="B96" s="36"/>
      <c r="C96" s="22" t="s">
        <v>28</v>
      </c>
      <c r="D96" s="22"/>
      <c r="E96" s="22" t="s">
        <v>23</v>
      </c>
      <c r="F96" s="22"/>
      <c r="G96" s="22"/>
      <c r="H96" s="22"/>
      <c r="I96" s="22"/>
      <c r="J96" s="22"/>
      <c r="K96" s="22"/>
      <c r="L96" s="22"/>
      <c r="M96" s="22"/>
      <c r="N96" s="22"/>
      <c r="O96" s="22"/>
      <c r="P96" s="22"/>
      <c r="Q96" s="22"/>
      <c r="R96" s="22"/>
      <c r="S96" s="22"/>
      <c r="T96" s="22"/>
      <c r="U96" s="22"/>
      <c r="V96" s="46"/>
    </row>
    <row r="97" spans="1:22" s="23" customFormat="1" ht="15.75">
      <c r="A97" s="45"/>
      <c r="B97" s="36"/>
      <c r="C97" s="22" t="s">
        <v>24</v>
      </c>
      <c r="D97" s="22"/>
      <c r="E97" s="22" t="s">
        <v>31</v>
      </c>
      <c r="F97" s="22"/>
      <c r="G97" s="22"/>
      <c r="H97" s="22"/>
      <c r="I97" s="22"/>
      <c r="J97" s="22"/>
      <c r="K97" s="22"/>
      <c r="L97" s="22"/>
      <c r="M97" s="22"/>
      <c r="N97" s="22"/>
      <c r="O97" s="22"/>
      <c r="P97" s="22"/>
      <c r="Q97" s="22"/>
      <c r="R97" s="22"/>
      <c r="S97" s="22"/>
      <c r="T97" s="22"/>
      <c r="U97" s="22"/>
      <c r="V97" s="46"/>
    </row>
    <row r="98" spans="1:22" s="23" customFormat="1" ht="15.75">
      <c r="A98" s="45"/>
      <c r="B98" s="36"/>
      <c r="C98" s="22" t="s">
        <v>29</v>
      </c>
      <c r="D98" s="22"/>
      <c r="E98" s="22" t="s">
        <v>30</v>
      </c>
      <c r="F98" s="22"/>
      <c r="G98" s="22"/>
      <c r="H98" s="22"/>
      <c r="I98" s="22"/>
      <c r="J98" s="22"/>
      <c r="K98" s="22"/>
      <c r="L98" s="22"/>
      <c r="M98" s="22"/>
      <c r="N98" s="22"/>
      <c r="O98" s="22"/>
      <c r="P98" s="22"/>
      <c r="Q98" s="22"/>
      <c r="R98" s="22"/>
      <c r="S98" s="22"/>
      <c r="T98" s="22"/>
      <c r="U98" s="22"/>
      <c r="V98" s="46"/>
    </row>
    <row r="99" spans="1:22" s="23" customFormat="1" ht="15.75">
      <c r="A99" s="45"/>
      <c r="B99" s="36"/>
      <c r="C99" s="22" t="s">
        <v>25</v>
      </c>
      <c r="D99" s="22"/>
      <c r="E99" s="22" t="s">
        <v>33</v>
      </c>
      <c r="F99" s="22"/>
      <c r="G99" s="128"/>
      <c r="H99" s="128"/>
      <c r="I99" s="128"/>
      <c r="J99" s="128"/>
      <c r="K99" s="128"/>
      <c r="L99" s="128"/>
      <c r="M99" s="128"/>
      <c r="N99" s="128"/>
      <c r="O99" s="128"/>
      <c r="P99" s="128"/>
      <c r="Q99" s="22"/>
      <c r="R99" s="22"/>
      <c r="S99" s="22"/>
      <c r="T99" s="22"/>
      <c r="U99" s="22"/>
      <c r="V99" s="46"/>
    </row>
    <row r="100" spans="1:22" s="23" customFormat="1" ht="15.75">
      <c r="A100" s="45"/>
      <c r="B100" s="36"/>
      <c r="C100" s="22" t="s">
        <v>26</v>
      </c>
      <c r="D100" s="22"/>
      <c r="E100" s="22" t="s">
        <v>32</v>
      </c>
      <c r="F100" s="22"/>
      <c r="G100" s="173"/>
      <c r="H100" s="173"/>
      <c r="I100" s="173"/>
      <c r="J100" s="173"/>
      <c r="K100" s="173"/>
      <c r="L100" s="128"/>
      <c r="M100" s="128"/>
      <c r="N100" s="128"/>
      <c r="O100" s="128"/>
      <c r="P100" s="128"/>
      <c r="Q100" s="22"/>
      <c r="R100" s="22"/>
      <c r="S100" s="22"/>
      <c r="T100" s="22"/>
      <c r="U100" s="22"/>
      <c r="V100" s="46"/>
    </row>
    <row r="101" spans="1:22" s="23" customFormat="1" ht="15.75">
      <c r="A101" s="45"/>
      <c r="B101" s="36"/>
      <c r="C101" s="22"/>
      <c r="D101" s="22"/>
      <c r="E101" s="22"/>
      <c r="F101" s="22"/>
      <c r="G101" s="128"/>
      <c r="H101" s="128"/>
      <c r="I101" s="128"/>
      <c r="J101" s="128"/>
      <c r="K101" s="128"/>
      <c r="L101" s="128"/>
      <c r="M101" s="128"/>
      <c r="N101" s="128"/>
      <c r="O101" s="128"/>
      <c r="P101" s="128"/>
      <c r="Q101" s="22"/>
      <c r="R101" s="22"/>
      <c r="S101" s="22"/>
      <c r="T101" s="22"/>
      <c r="U101" s="22"/>
      <c r="V101" s="46"/>
    </row>
    <row r="102" spans="1:22" ht="15.75">
      <c r="A102" s="37"/>
      <c r="B102" s="36" t="s">
        <v>36</v>
      </c>
      <c r="C102" s="146"/>
      <c r="D102" s="146"/>
      <c r="E102" s="146"/>
      <c r="F102" s="146"/>
      <c r="G102" s="146"/>
      <c r="H102" s="146"/>
      <c r="I102" s="146"/>
      <c r="J102" s="146"/>
      <c r="K102" s="146"/>
      <c r="L102" s="146"/>
      <c r="M102" s="146"/>
      <c r="N102" s="146"/>
      <c r="O102" s="146"/>
      <c r="P102" s="146"/>
      <c r="Q102" s="5"/>
      <c r="R102" s="5"/>
      <c r="S102" s="5"/>
      <c r="T102" s="5"/>
      <c r="U102" s="5"/>
      <c r="V102" s="6"/>
    </row>
    <row r="103" spans="1:22" ht="15.75">
      <c r="A103" s="37"/>
      <c r="B103" s="4"/>
      <c r="C103" s="129" t="s">
        <v>37</v>
      </c>
      <c r="D103" s="5"/>
      <c r="E103" s="5"/>
      <c r="F103" s="5"/>
      <c r="G103" s="5"/>
      <c r="H103" s="5"/>
      <c r="I103" s="5"/>
      <c r="J103" s="5"/>
      <c r="K103" s="5"/>
      <c r="L103" s="5"/>
      <c r="M103" s="5"/>
      <c r="N103" s="5"/>
      <c r="O103" s="5"/>
      <c r="P103" s="5"/>
      <c r="Q103" s="5"/>
      <c r="R103" s="5"/>
      <c r="S103" s="5"/>
      <c r="T103" s="5"/>
      <c r="U103" s="5"/>
      <c r="V103" s="6"/>
    </row>
    <row r="104" spans="1:22" ht="15.75">
      <c r="A104" s="37"/>
      <c r="B104" s="4"/>
      <c r="C104" s="11"/>
      <c r="D104" s="5"/>
      <c r="E104" s="5"/>
      <c r="F104" s="5"/>
      <c r="G104" s="5"/>
      <c r="H104" s="5"/>
      <c r="I104" s="5"/>
      <c r="J104" s="5"/>
      <c r="K104" s="5"/>
      <c r="L104" s="5"/>
      <c r="M104" s="5"/>
      <c r="N104" s="5"/>
      <c r="O104" s="5"/>
      <c r="P104" s="5"/>
      <c r="Q104" s="5"/>
      <c r="R104" s="5"/>
      <c r="S104" s="5"/>
      <c r="T104" s="5"/>
      <c r="U104" s="5"/>
      <c r="V104" s="6"/>
    </row>
    <row r="105" spans="1:22" ht="15.75">
      <c r="A105" s="37"/>
      <c r="B105" s="19" t="s">
        <v>6</v>
      </c>
      <c r="C105" s="11"/>
      <c r="D105" s="5"/>
      <c r="E105" s="5"/>
      <c r="F105" s="5"/>
      <c r="G105" s="5"/>
      <c r="H105" s="5"/>
      <c r="I105" s="5"/>
      <c r="J105" s="5"/>
      <c r="K105" s="5"/>
      <c r="L105" s="5"/>
      <c r="M105" s="5"/>
      <c r="N105" s="5"/>
      <c r="O105" s="5"/>
      <c r="P105" s="5"/>
      <c r="Q105" s="5"/>
      <c r="R105" s="5"/>
      <c r="S105" s="5"/>
      <c r="T105" s="5"/>
      <c r="U105" s="5"/>
      <c r="V105" s="6"/>
    </row>
    <row r="106" spans="1:22" ht="15.75">
      <c r="A106" s="37"/>
      <c r="B106" s="19"/>
      <c r="C106" s="11"/>
      <c r="D106" s="5"/>
      <c r="E106" s="5"/>
      <c r="F106" s="5"/>
      <c r="G106" s="5"/>
      <c r="H106" s="5"/>
      <c r="I106" s="5"/>
      <c r="J106" s="5"/>
      <c r="K106" s="5"/>
      <c r="L106" s="5"/>
      <c r="M106" s="174" t="s">
        <v>107</v>
      </c>
      <c r="N106" s="174"/>
      <c r="O106" s="174"/>
      <c r="P106" s="174"/>
      <c r="Q106" s="174"/>
      <c r="R106" s="174"/>
      <c r="S106" s="174"/>
      <c r="T106" s="174"/>
      <c r="U106" s="174"/>
      <c r="V106" s="175"/>
    </row>
    <row r="107" spans="1:22" ht="15.75">
      <c r="A107" s="37"/>
      <c r="B107" s="4"/>
      <c r="C107" s="168" t="s">
        <v>9</v>
      </c>
      <c r="D107" s="168"/>
      <c r="E107" s="168"/>
      <c r="F107" s="168"/>
      <c r="G107" s="168"/>
      <c r="H107" s="169" t="s">
        <v>12</v>
      </c>
      <c r="I107" s="168"/>
      <c r="J107" s="168"/>
      <c r="K107" s="168"/>
      <c r="L107" s="168"/>
      <c r="M107" s="168" t="s">
        <v>9</v>
      </c>
      <c r="N107" s="168"/>
      <c r="O107" s="168"/>
      <c r="P107" s="168"/>
      <c r="Q107" s="176"/>
      <c r="R107" s="177" t="s">
        <v>12</v>
      </c>
      <c r="S107" s="168"/>
      <c r="T107" s="168"/>
      <c r="U107" s="168"/>
      <c r="V107" s="178"/>
    </row>
    <row r="108" spans="1:22" ht="15.75">
      <c r="A108" s="37"/>
      <c r="B108" s="120" t="s">
        <v>4</v>
      </c>
      <c r="C108" s="47" t="s">
        <v>28</v>
      </c>
      <c r="D108" s="123" t="s">
        <v>24</v>
      </c>
      <c r="E108" s="18" t="s">
        <v>26</v>
      </c>
      <c r="F108" s="51" t="s">
        <v>13</v>
      </c>
      <c r="G108" s="18" t="s">
        <v>35</v>
      </c>
      <c r="H108" s="120" t="s">
        <v>28</v>
      </c>
      <c r="I108" s="148" t="s">
        <v>24</v>
      </c>
      <c r="J108" s="64" t="s">
        <v>26</v>
      </c>
      <c r="K108" s="51" t="s">
        <v>13</v>
      </c>
      <c r="L108" s="122" t="s">
        <v>35</v>
      </c>
      <c r="M108" s="120" t="s">
        <v>28</v>
      </c>
      <c r="N108" s="148" t="s">
        <v>24</v>
      </c>
      <c r="O108" s="148" t="s">
        <v>29</v>
      </c>
      <c r="P108" s="148" t="s">
        <v>34</v>
      </c>
      <c r="Q108" s="148" t="s">
        <v>26</v>
      </c>
      <c r="R108" s="47" t="s">
        <v>28</v>
      </c>
      <c r="S108" s="148" t="s">
        <v>24</v>
      </c>
      <c r="T108" s="148" t="s">
        <v>29</v>
      </c>
      <c r="U108" s="148" t="s">
        <v>34</v>
      </c>
      <c r="V108" s="121" t="s">
        <v>26</v>
      </c>
    </row>
    <row r="109" spans="1:22" ht="15.75">
      <c r="A109" s="37"/>
      <c r="B109" s="13">
        <v>39113</v>
      </c>
      <c r="C109" s="71">
        <v>1</v>
      </c>
      <c r="D109" s="80">
        <v>1</v>
      </c>
      <c r="E109" s="65">
        <v>1</v>
      </c>
      <c r="F109" s="49">
        <f aca="true" t="shared" si="7" ref="F109:F146">SUM(C109:E109)</f>
        <v>3</v>
      </c>
      <c r="G109" s="69">
        <v>1</v>
      </c>
      <c r="H109" s="71">
        <v>1</v>
      </c>
      <c r="I109" s="80">
        <v>1</v>
      </c>
      <c r="J109" s="65">
        <v>1</v>
      </c>
      <c r="K109" s="49">
        <f aca="true" t="shared" si="8" ref="K109:K146">SUM(H109:J109)</f>
        <v>3</v>
      </c>
      <c r="L109" s="119">
        <v>1</v>
      </c>
      <c r="M109" s="131"/>
      <c r="N109" s="131"/>
      <c r="O109" s="131"/>
      <c r="P109" s="131"/>
      <c r="Q109" s="132"/>
      <c r="R109" s="131"/>
      <c r="S109" s="131"/>
      <c r="T109" s="131"/>
      <c r="U109" s="131"/>
      <c r="V109" s="133"/>
    </row>
    <row r="110" spans="1:22" ht="15.75">
      <c r="A110" s="37"/>
      <c r="B110" s="13">
        <v>39141</v>
      </c>
      <c r="C110" s="72">
        <v>1</v>
      </c>
      <c r="D110" s="125">
        <v>1</v>
      </c>
      <c r="E110" s="70">
        <v>1</v>
      </c>
      <c r="F110" s="50">
        <f t="shared" si="7"/>
        <v>3</v>
      </c>
      <c r="G110" s="66">
        <v>1</v>
      </c>
      <c r="H110" s="72">
        <v>1</v>
      </c>
      <c r="I110" s="125">
        <v>1</v>
      </c>
      <c r="J110" s="70">
        <v>1</v>
      </c>
      <c r="K110" s="50">
        <f t="shared" si="8"/>
        <v>3</v>
      </c>
      <c r="L110" s="86">
        <v>1</v>
      </c>
      <c r="M110" s="134"/>
      <c r="N110" s="135"/>
      <c r="O110" s="135"/>
      <c r="P110" s="135"/>
      <c r="Q110" s="101"/>
      <c r="R110" s="135"/>
      <c r="S110" s="135"/>
      <c r="T110" s="135"/>
      <c r="U110" s="135"/>
      <c r="V110" s="106"/>
    </row>
    <row r="111" spans="1:22" ht="15.75">
      <c r="A111" s="37"/>
      <c r="B111" s="13">
        <v>39172</v>
      </c>
      <c r="C111" s="72">
        <v>1</v>
      </c>
      <c r="D111" s="125">
        <v>1</v>
      </c>
      <c r="E111" s="70">
        <v>1</v>
      </c>
      <c r="F111" s="50">
        <f t="shared" si="7"/>
        <v>3</v>
      </c>
      <c r="G111" s="66">
        <v>1</v>
      </c>
      <c r="H111" s="72">
        <v>1</v>
      </c>
      <c r="I111" s="125">
        <v>1</v>
      </c>
      <c r="J111" s="70">
        <v>1</v>
      </c>
      <c r="K111" s="50">
        <f t="shared" si="8"/>
        <v>3</v>
      </c>
      <c r="L111" s="86">
        <v>1</v>
      </c>
      <c r="M111" s="93">
        <v>0</v>
      </c>
      <c r="N111" s="93">
        <v>0</v>
      </c>
      <c r="O111" s="93">
        <v>50</v>
      </c>
      <c r="P111" s="93">
        <v>40</v>
      </c>
      <c r="Q111" s="136">
        <f>100-SUM(M111:P111)</f>
        <v>10</v>
      </c>
      <c r="R111" s="93">
        <v>0</v>
      </c>
      <c r="S111" s="93">
        <v>0</v>
      </c>
      <c r="T111" s="93">
        <v>50</v>
      </c>
      <c r="U111" s="93">
        <v>40</v>
      </c>
      <c r="V111" s="137">
        <f>100-SUM(R111:U111)</f>
        <v>10</v>
      </c>
    </row>
    <row r="112" spans="1:22" ht="15.75">
      <c r="A112" s="37"/>
      <c r="B112" s="13">
        <v>39202</v>
      </c>
      <c r="C112" s="72">
        <v>1</v>
      </c>
      <c r="D112" s="125">
        <v>1</v>
      </c>
      <c r="E112" s="70">
        <v>1</v>
      </c>
      <c r="F112" s="50">
        <f t="shared" si="7"/>
        <v>3</v>
      </c>
      <c r="G112" s="66">
        <v>1</v>
      </c>
      <c r="H112" s="72">
        <v>1</v>
      </c>
      <c r="I112" s="125">
        <v>1</v>
      </c>
      <c r="J112" s="70">
        <v>1</v>
      </c>
      <c r="K112" s="50">
        <f t="shared" si="8"/>
        <v>3</v>
      </c>
      <c r="L112" s="86">
        <v>1</v>
      </c>
      <c r="M112" s="135"/>
      <c r="N112" s="135"/>
      <c r="O112" s="135"/>
      <c r="P112" s="135"/>
      <c r="Q112" s="101"/>
      <c r="R112" s="135"/>
      <c r="S112" s="135"/>
      <c r="T112" s="135"/>
      <c r="U112" s="135"/>
      <c r="V112" s="106"/>
    </row>
    <row r="113" spans="1:22" ht="15.75">
      <c r="A113" s="37"/>
      <c r="B113" s="13">
        <v>39233</v>
      </c>
      <c r="C113" s="72">
        <v>1</v>
      </c>
      <c r="D113" s="125">
        <v>1</v>
      </c>
      <c r="E113" s="70">
        <v>1</v>
      </c>
      <c r="F113" s="50">
        <f t="shared" si="7"/>
        <v>3</v>
      </c>
      <c r="G113" s="66">
        <v>1</v>
      </c>
      <c r="H113" s="72">
        <v>1</v>
      </c>
      <c r="I113" s="125">
        <v>1</v>
      </c>
      <c r="J113" s="70">
        <v>1</v>
      </c>
      <c r="K113" s="50">
        <f t="shared" si="8"/>
        <v>3</v>
      </c>
      <c r="L113" s="86">
        <v>1</v>
      </c>
      <c r="M113" s="135"/>
      <c r="N113" s="135"/>
      <c r="O113" s="135"/>
      <c r="P113" s="135"/>
      <c r="Q113" s="101"/>
      <c r="R113" s="135"/>
      <c r="S113" s="135"/>
      <c r="T113" s="135"/>
      <c r="U113" s="135"/>
      <c r="V113" s="106"/>
    </row>
    <row r="114" spans="1:22" ht="15.75">
      <c r="A114" s="37"/>
      <c r="B114" s="13">
        <v>39263</v>
      </c>
      <c r="C114" s="72">
        <v>1</v>
      </c>
      <c r="D114" s="125">
        <v>1</v>
      </c>
      <c r="E114" s="70">
        <v>1</v>
      </c>
      <c r="F114" s="50">
        <f t="shared" si="7"/>
        <v>3</v>
      </c>
      <c r="G114" s="66">
        <v>1</v>
      </c>
      <c r="H114" s="72">
        <v>1</v>
      </c>
      <c r="I114" s="125">
        <v>1</v>
      </c>
      <c r="J114" s="70">
        <v>1</v>
      </c>
      <c r="K114" s="50">
        <f t="shared" si="8"/>
        <v>3</v>
      </c>
      <c r="L114" s="86">
        <v>1</v>
      </c>
      <c r="M114" s="95">
        <v>0</v>
      </c>
      <c r="N114" s="95">
        <v>0</v>
      </c>
      <c r="O114" s="95">
        <v>50</v>
      </c>
      <c r="P114" s="95">
        <v>40</v>
      </c>
      <c r="Q114" s="101">
        <f>100-SUM(M114:P114)</f>
        <v>10</v>
      </c>
      <c r="R114" s="95">
        <v>0</v>
      </c>
      <c r="S114" s="95">
        <v>0</v>
      </c>
      <c r="T114" s="95">
        <v>50</v>
      </c>
      <c r="U114" s="95">
        <v>40</v>
      </c>
      <c r="V114" s="106">
        <f>100-SUM(R114:U114)</f>
        <v>10</v>
      </c>
    </row>
    <row r="115" spans="1:22" ht="15.75">
      <c r="A115" s="37"/>
      <c r="B115" s="13">
        <v>39294</v>
      </c>
      <c r="C115" s="72">
        <v>1</v>
      </c>
      <c r="D115" s="125">
        <v>1</v>
      </c>
      <c r="E115" s="70">
        <v>1</v>
      </c>
      <c r="F115" s="50">
        <f t="shared" si="7"/>
        <v>3</v>
      </c>
      <c r="G115" s="66">
        <v>1</v>
      </c>
      <c r="H115" s="72">
        <v>1</v>
      </c>
      <c r="I115" s="125">
        <v>1</v>
      </c>
      <c r="J115" s="70">
        <v>1</v>
      </c>
      <c r="K115" s="50">
        <f t="shared" si="8"/>
        <v>3</v>
      </c>
      <c r="L115" s="86">
        <v>1</v>
      </c>
      <c r="M115" s="135"/>
      <c r="N115" s="135"/>
      <c r="O115" s="135"/>
      <c r="P115" s="135"/>
      <c r="Q115" s="101"/>
      <c r="R115" s="135"/>
      <c r="S115" s="135"/>
      <c r="T115" s="135"/>
      <c r="U115" s="135"/>
      <c r="V115" s="106"/>
    </row>
    <row r="116" spans="1:22" ht="15.75">
      <c r="A116" s="37"/>
      <c r="B116" s="13">
        <v>39325</v>
      </c>
      <c r="C116" s="72">
        <v>1</v>
      </c>
      <c r="D116" s="125">
        <v>1</v>
      </c>
      <c r="E116" s="70">
        <v>1</v>
      </c>
      <c r="F116" s="50">
        <f t="shared" si="7"/>
        <v>3</v>
      </c>
      <c r="G116" s="66">
        <v>1</v>
      </c>
      <c r="H116" s="72">
        <v>1</v>
      </c>
      <c r="I116" s="125">
        <v>1</v>
      </c>
      <c r="J116" s="70">
        <v>1</v>
      </c>
      <c r="K116" s="50">
        <f t="shared" si="8"/>
        <v>3</v>
      </c>
      <c r="L116" s="86">
        <v>1</v>
      </c>
      <c r="M116" s="135"/>
      <c r="N116" s="135"/>
      <c r="O116" s="135"/>
      <c r="P116" s="135"/>
      <c r="Q116" s="101"/>
      <c r="R116" s="135"/>
      <c r="S116" s="135"/>
      <c r="T116" s="135"/>
      <c r="U116" s="135"/>
      <c r="V116" s="106"/>
    </row>
    <row r="117" spans="1:22" ht="15.75">
      <c r="A117" s="37"/>
      <c r="B117" s="13">
        <v>39355</v>
      </c>
      <c r="C117" s="72">
        <v>1</v>
      </c>
      <c r="D117" s="125">
        <v>1</v>
      </c>
      <c r="E117" s="70">
        <v>1</v>
      </c>
      <c r="F117" s="50">
        <f t="shared" si="7"/>
        <v>3</v>
      </c>
      <c r="G117" s="66">
        <v>1</v>
      </c>
      <c r="H117" s="72">
        <v>1</v>
      </c>
      <c r="I117" s="125">
        <v>1</v>
      </c>
      <c r="J117" s="70">
        <v>1</v>
      </c>
      <c r="K117" s="50">
        <f t="shared" si="8"/>
        <v>3</v>
      </c>
      <c r="L117" s="86">
        <v>1</v>
      </c>
      <c r="M117" s="95">
        <v>0</v>
      </c>
      <c r="N117" s="95">
        <v>0</v>
      </c>
      <c r="O117" s="95">
        <v>50</v>
      </c>
      <c r="P117" s="95">
        <v>40</v>
      </c>
      <c r="Q117" s="101">
        <f>100-SUM(M117:P117)</f>
        <v>10</v>
      </c>
      <c r="R117" s="95">
        <v>0</v>
      </c>
      <c r="S117" s="95">
        <v>0</v>
      </c>
      <c r="T117" s="95">
        <v>50</v>
      </c>
      <c r="U117" s="95">
        <v>40</v>
      </c>
      <c r="V117" s="106">
        <f>100-SUM(R117:U117)</f>
        <v>10</v>
      </c>
    </row>
    <row r="118" spans="1:22" ht="15.75">
      <c r="A118" s="37"/>
      <c r="B118" s="13">
        <v>39386</v>
      </c>
      <c r="C118" s="72">
        <v>1</v>
      </c>
      <c r="D118" s="125">
        <v>1</v>
      </c>
      <c r="E118" s="70">
        <v>1</v>
      </c>
      <c r="F118" s="50">
        <f t="shared" si="7"/>
        <v>3</v>
      </c>
      <c r="G118" s="66">
        <v>1</v>
      </c>
      <c r="H118" s="72">
        <v>1</v>
      </c>
      <c r="I118" s="125">
        <v>1</v>
      </c>
      <c r="J118" s="70">
        <v>1</v>
      </c>
      <c r="K118" s="50">
        <f t="shared" si="8"/>
        <v>3</v>
      </c>
      <c r="L118" s="86">
        <v>1</v>
      </c>
      <c r="M118" s="135"/>
      <c r="N118" s="135"/>
      <c r="O118" s="135"/>
      <c r="P118" s="135"/>
      <c r="Q118" s="101"/>
      <c r="R118" s="135"/>
      <c r="S118" s="135"/>
      <c r="T118" s="135"/>
      <c r="U118" s="135"/>
      <c r="V118" s="106"/>
    </row>
    <row r="119" spans="1:22" ht="15.75">
      <c r="A119" s="37"/>
      <c r="B119" s="13">
        <v>39416</v>
      </c>
      <c r="C119" s="72">
        <v>1</v>
      </c>
      <c r="D119" s="125">
        <v>1</v>
      </c>
      <c r="E119" s="70">
        <v>1</v>
      </c>
      <c r="F119" s="50">
        <f t="shared" si="7"/>
        <v>3</v>
      </c>
      <c r="G119" s="66">
        <v>1</v>
      </c>
      <c r="H119" s="72">
        <v>1</v>
      </c>
      <c r="I119" s="125">
        <v>1</v>
      </c>
      <c r="J119" s="70">
        <v>1</v>
      </c>
      <c r="K119" s="50">
        <f t="shared" si="8"/>
        <v>3</v>
      </c>
      <c r="L119" s="86">
        <v>1</v>
      </c>
      <c r="M119" s="135"/>
      <c r="N119" s="135"/>
      <c r="O119" s="135"/>
      <c r="P119" s="135"/>
      <c r="Q119" s="101"/>
      <c r="R119" s="135"/>
      <c r="S119" s="135"/>
      <c r="T119" s="135"/>
      <c r="U119" s="135"/>
      <c r="V119" s="106"/>
    </row>
    <row r="120" spans="1:22" ht="15.75">
      <c r="A120" s="37"/>
      <c r="B120" s="13">
        <v>39447</v>
      </c>
      <c r="C120" s="72">
        <v>1</v>
      </c>
      <c r="D120" s="125">
        <v>1</v>
      </c>
      <c r="E120" s="70">
        <v>1</v>
      </c>
      <c r="F120" s="50">
        <f t="shared" si="7"/>
        <v>3</v>
      </c>
      <c r="G120" s="66">
        <v>1</v>
      </c>
      <c r="H120" s="72">
        <v>1</v>
      </c>
      <c r="I120" s="125">
        <v>1</v>
      </c>
      <c r="J120" s="70">
        <v>1</v>
      </c>
      <c r="K120" s="50">
        <f t="shared" si="8"/>
        <v>3</v>
      </c>
      <c r="L120" s="86">
        <v>1</v>
      </c>
      <c r="M120" s="95">
        <v>0</v>
      </c>
      <c r="N120" s="95">
        <v>0</v>
      </c>
      <c r="O120" s="95">
        <v>50</v>
      </c>
      <c r="P120" s="95">
        <v>40</v>
      </c>
      <c r="Q120" s="101">
        <f>100-SUM(M120:P120)</f>
        <v>10</v>
      </c>
      <c r="R120" s="95">
        <v>0</v>
      </c>
      <c r="S120" s="95">
        <v>0</v>
      </c>
      <c r="T120" s="95">
        <v>50</v>
      </c>
      <c r="U120" s="95">
        <v>40</v>
      </c>
      <c r="V120" s="106">
        <f>100-SUM(R120:U120)</f>
        <v>10</v>
      </c>
    </row>
    <row r="121" spans="1:22" ht="15.75">
      <c r="A121" s="37"/>
      <c r="B121" s="13">
        <v>39478</v>
      </c>
      <c r="C121" s="72">
        <v>1</v>
      </c>
      <c r="D121" s="125">
        <v>1</v>
      </c>
      <c r="E121" s="70">
        <v>1</v>
      </c>
      <c r="F121" s="50">
        <f t="shared" si="7"/>
        <v>3</v>
      </c>
      <c r="G121" s="66">
        <v>1</v>
      </c>
      <c r="H121" s="72">
        <v>1</v>
      </c>
      <c r="I121" s="125">
        <v>1</v>
      </c>
      <c r="J121" s="70">
        <v>1</v>
      </c>
      <c r="K121" s="50">
        <f t="shared" si="8"/>
        <v>3</v>
      </c>
      <c r="L121" s="86">
        <v>1</v>
      </c>
      <c r="M121" s="135"/>
      <c r="N121" s="135"/>
      <c r="O121" s="135"/>
      <c r="P121" s="135"/>
      <c r="Q121" s="101"/>
      <c r="R121" s="135"/>
      <c r="S121" s="135"/>
      <c r="T121" s="135"/>
      <c r="U121" s="135"/>
      <c r="V121" s="106"/>
    </row>
    <row r="122" spans="1:22" ht="15.75">
      <c r="A122" s="37"/>
      <c r="B122" s="13">
        <v>39507</v>
      </c>
      <c r="C122" s="72">
        <v>1</v>
      </c>
      <c r="D122" s="125">
        <v>1</v>
      </c>
      <c r="E122" s="70">
        <v>1</v>
      </c>
      <c r="F122" s="50">
        <f t="shared" si="7"/>
        <v>3</v>
      </c>
      <c r="G122" s="66">
        <v>1</v>
      </c>
      <c r="H122" s="72">
        <v>1</v>
      </c>
      <c r="I122" s="125">
        <v>1</v>
      </c>
      <c r="J122" s="70">
        <v>1</v>
      </c>
      <c r="K122" s="50">
        <f t="shared" si="8"/>
        <v>3</v>
      </c>
      <c r="L122" s="86">
        <v>1</v>
      </c>
      <c r="M122" s="135"/>
      <c r="N122" s="135"/>
      <c r="O122" s="135"/>
      <c r="P122" s="135"/>
      <c r="Q122" s="101"/>
      <c r="R122" s="135"/>
      <c r="S122" s="135"/>
      <c r="T122" s="135"/>
      <c r="U122" s="135"/>
      <c r="V122" s="106"/>
    </row>
    <row r="123" spans="1:22" ht="15.75">
      <c r="A123" s="37"/>
      <c r="B123" s="13">
        <v>39538</v>
      </c>
      <c r="C123" s="72">
        <v>1</v>
      </c>
      <c r="D123" s="125">
        <v>1</v>
      </c>
      <c r="E123" s="70">
        <v>1</v>
      </c>
      <c r="F123" s="50">
        <f t="shared" si="7"/>
        <v>3</v>
      </c>
      <c r="G123" s="66">
        <v>1</v>
      </c>
      <c r="H123" s="72">
        <v>1</v>
      </c>
      <c r="I123" s="125">
        <v>1</v>
      </c>
      <c r="J123" s="70">
        <v>1</v>
      </c>
      <c r="K123" s="50">
        <f t="shared" si="8"/>
        <v>3</v>
      </c>
      <c r="L123" s="86">
        <v>1</v>
      </c>
      <c r="M123" s="95">
        <v>0</v>
      </c>
      <c r="N123" s="95">
        <v>0</v>
      </c>
      <c r="O123" s="95">
        <v>50</v>
      </c>
      <c r="P123" s="95">
        <v>40</v>
      </c>
      <c r="Q123" s="101">
        <f>100-SUM(M123:P123)</f>
        <v>10</v>
      </c>
      <c r="R123" s="95">
        <v>0</v>
      </c>
      <c r="S123" s="95">
        <v>0</v>
      </c>
      <c r="T123" s="95">
        <v>50</v>
      </c>
      <c r="U123" s="95">
        <v>40</v>
      </c>
      <c r="V123" s="106">
        <f>100-SUM(R123:U123)</f>
        <v>10</v>
      </c>
    </row>
    <row r="124" spans="1:22" ht="15.75">
      <c r="A124" s="37"/>
      <c r="B124" s="13">
        <v>39568</v>
      </c>
      <c r="C124" s="72">
        <v>1</v>
      </c>
      <c r="D124" s="125">
        <v>1</v>
      </c>
      <c r="E124" s="70">
        <v>1</v>
      </c>
      <c r="F124" s="50">
        <f t="shared" si="7"/>
        <v>3</v>
      </c>
      <c r="G124" s="66">
        <v>1</v>
      </c>
      <c r="H124" s="72">
        <v>1</v>
      </c>
      <c r="I124" s="125">
        <v>1</v>
      </c>
      <c r="J124" s="70">
        <v>1</v>
      </c>
      <c r="K124" s="50">
        <f t="shared" si="8"/>
        <v>3</v>
      </c>
      <c r="L124" s="86">
        <v>1</v>
      </c>
      <c r="M124" s="135"/>
      <c r="N124" s="135"/>
      <c r="O124" s="135"/>
      <c r="P124" s="135"/>
      <c r="Q124" s="101"/>
      <c r="R124" s="135"/>
      <c r="S124" s="135"/>
      <c r="T124" s="135"/>
      <c r="U124" s="135"/>
      <c r="V124" s="106"/>
    </row>
    <row r="125" spans="1:22" ht="15.75">
      <c r="A125" s="37"/>
      <c r="B125" s="13">
        <v>39599</v>
      </c>
      <c r="C125" s="72">
        <v>1</v>
      </c>
      <c r="D125" s="125">
        <v>1</v>
      </c>
      <c r="E125" s="70">
        <v>1</v>
      </c>
      <c r="F125" s="50">
        <f t="shared" si="7"/>
        <v>3</v>
      </c>
      <c r="G125" s="66">
        <v>1</v>
      </c>
      <c r="H125" s="72">
        <v>1</v>
      </c>
      <c r="I125" s="125">
        <v>1</v>
      </c>
      <c r="J125" s="70">
        <v>1</v>
      </c>
      <c r="K125" s="50">
        <f t="shared" si="8"/>
        <v>3</v>
      </c>
      <c r="L125" s="86">
        <v>1</v>
      </c>
      <c r="M125" s="135"/>
      <c r="N125" s="135"/>
      <c r="O125" s="135"/>
      <c r="P125" s="135"/>
      <c r="Q125" s="101"/>
      <c r="R125" s="135"/>
      <c r="S125" s="135"/>
      <c r="T125" s="135"/>
      <c r="U125" s="135"/>
      <c r="V125" s="106"/>
    </row>
    <row r="126" spans="1:22" ht="15.75">
      <c r="A126" s="37"/>
      <c r="B126" s="13">
        <v>39629</v>
      </c>
      <c r="C126" s="72">
        <v>1</v>
      </c>
      <c r="D126" s="125">
        <v>1</v>
      </c>
      <c r="E126" s="70">
        <v>1</v>
      </c>
      <c r="F126" s="50">
        <f t="shared" si="7"/>
        <v>3</v>
      </c>
      <c r="G126" s="66">
        <v>1</v>
      </c>
      <c r="H126" s="72">
        <v>1</v>
      </c>
      <c r="I126" s="125">
        <v>1</v>
      </c>
      <c r="J126" s="70">
        <v>1</v>
      </c>
      <c r="K126" s="50">
        <f t="shared" si="8"/>
        <v>3</v>
      </c>
      <c r="L126" s="86">
        <v>1</v>
      </c>
      <c r="M126" s="95">
        <v>0</v>
      </c>
      <c r="N126" s="95">
        <v>0</v>
      </c>
      <c r="O126" s="95">
        <v>50</v>
      </c>
      <c r="P126" s="95">
        <v>40</v>
      </c>
      <c r="Q126" s="101">
        <f>100-SUM(M126:P126)</f>
        <v>10</v>
      </c>
      <c r="R126" s="95">
        <v>0</v>
      </c>
      <c r="S126" s="95">
        <v>0</v>
      </c>
      <c r="T126" s="95">
        <v>50</v>
      </c>
      <c r="U126" s="95">
        <v>40</v>
      </c>
      <c r="V126" s="106">
        <f>100-SUM(R126:U126)</f>
        <v>10</v>
      </c>
    </row>
    <row r="127" spans="1:22" ht="15.75">
      <c r="A127" s="37"/>
      <c r="B127" s="13">
        <v>39660</v>
      </c>
      <c r="C127" s="72">
        <v>1</v>
      </c>
      <c r="D127" s="125">
        <v>1</v>
      </c>
      <c r="E127" s="70">
        <v>1</v>
      </c>
      <c r="F127" s="50">
        <f t="shared" si="7"/>
        <v>3</v>
      </c>
      <c r="G127" s="66">
        <v>1</v>
      </c>
      <c r="H127" s="72">
        <v>1</v>
      </c>
      <c r="I127" s="125">
        <v>1</v>
      </c>
      <c r="J127" s="70">
        <v>1</v>
      </c>
      <c r="K127" s="50">
        <f t="shared" si="8"/>
        <v>3</v>
      </c>
      <c r="L127" s="86">
        <v>1</v>
      </c>
      <c r="M127" s="135"/>
      <c r="N127" s="135"/>
      <c r="O127" s="135"/>
      <c r="P127" s="135"/>
      <c r="Q127" s="101"/>
      <c r="R127" s="135"/>
      <c r="S127" s="135"/>
      <c r="T127" s="135"/>
      <c r="U127" s="135"/>
      <c r="V127" s="106"/>
    </row>
    <row r="128" spans="1:22" ht="15.75">
      <c r="A128" s="37"/>
      <c r="B128" s="13">
        <v>39691</v>
      </c>
      <c r="C128" s="72">
        <v>1</v>
      </c>
      <c r="D128" s="125">
        <v>1</v>
      </c>
      <c r="E128" s="70">
        <v>1</v>
      </c>
      <c r="F128" s="50">
        <f t="shared" si="7"/>
        <v>3</v>
      </c>
      <c r="G128" s="66">
        <v>1</v>
      </c>
      <c r="H128" s="72">
        <v>1</v>
      </c>
      <c r="I128" s="125">
        <v>1</v>
      </c>
      <c r="J128" s="70">
        <v>1</v>
      </c>
      <c r="K128" s="50">
        <f t="shared" si="8"/>
        <v>3</v>
      </c>
      <c r="L128" s="86">
        <v>1</v>
      </c>
      <c r="M128" s="135"/>
      <c r="N128" s="135"/>
      <c r="O128" s="135"/>
      <c r="P128" s="135"/>
      <c r="Q128" s="101"/>
      <c r="R128" s="135"/>
      <c r="S128" s="135"/>
      <c r="T128" s="135"/>
      <c r="U128" s="135"/>
      <c r="V128" s="106"/>
    </row>
    <row r="129" spans="1:22" ht="15.75">
      <c r="A129" s="37"/>
      <c r="B129" s="13">
        <v>39721</v>
      </c>
      <c r="C129" s="72">
        <v>1</v>
      </c>
      <c r="D129" s="125">
        <v>1</v>
      </c>
      <c r="E129" s="70">
        <v>1</v>
      </c>
      <c r="F129" s="50">
        <f t="shared" si="7"/>
        <v>3</v>
      </c>
      <c r="G129" s="66">
        <v>1</v>
      </c>
      <c r="H129" s="72">
        <v>1</v>
      </c>
      <c r="I129" s="125">
        <v>1</v>
      </c>
      <c r="J129" s="70">
        <v>1</v>
      </c>
      <c r="K129" s="50">
        <f t="shared" si="8"/>
        <v>3</v>
      </c>
      <c r="L129" s="86">
        <v>1</v>
      </c>
      <c r="M129" s="95">
        <v>0</v>
      </c>
      <c r="N129" s="95">
        <v>0</v>
      </c>
      <c r="O129" s="95">
        <v>50</v>
      </c>
      <c r="P129" s="95">
        <v>40</v>
      </c>
      <c r="Q129" s="101">
        <f>100-SUM(M129:P129)</f>
        <v>10</v>
      </c>
      <c r="R129" s="95">
        <v>0</v>
      </c>
      <c r="S129" s="95">
        <v>0</v>
      </c>
      <c r="T129" s="95">
        <v>50</v>
      </c>
      <c r="U129" s="95">
        <v>40</v>
      </c>
      <c r="V129" s="106">
        <f>100-SUM(R129:U129)</f>
        <v>10</v>
      </c>
    </row>
    <row r="130" spans="1:22" ht="15.75">
      <c r="A130" s="37"/>
      <c r="B130" s="13">
        <v>39752</v>
      </c>
      <c r="C130" s="72">
        <v>1</v>
      </c>
      <c r="D130" s="125">
        <v>1</v>
      </c>
      <c r="E130" s="70">
        <v>1</v>
      </c>
      <c r="F130" s="50">
        <f t="shared" si="7"/>
        <v>3</v>
      </c>
      <c r="G130" s="66">
        <v>1</v>
      </c>
      <c r="H130" s="72">
        <v>1</v>
      </c>
      <c r="I130" s="125">
        <v>1</v>
      </c>
      <c r="J130" s="70">
        <v>1</v>
      </c>
      <c r="K130" s="50">
        <f t="shared" si="8"/>
        <v>3</v>
      </c>
      <c r="L130" s="86">
        <v>1</v>
      </c>
      <c r="M130" s="135"/>
      <c r="N130" s="135"/>
      <c r="O130" s="135"/>
      <c r="P130" s="135"/>
      <c r="Q130" s="101"/>
      <c r="R130" s="135"/>
      <c r="S130" s="135"/>
      <c r="T130" s="135"/>
      <c r="U130" s="135"/>
      <c r="V130" s="106"/>
    </row>
    <row r="131" spans="1:22" ht="15.75">
      <c r="A131" s="37"/>
      <c r="B131" s="13">
        <v>39782</v>
      </c>
      <c r="C131" s="72">
        <v>1</v>
      </c>
      <c r="D131" s="125">
        <v>1</v>
      </c>
      <c r="E131" s="70">
        <v>1</v>
      </c>
      <c r="F131" s="50">
        <f t="shared" si="7"/>
        <v>3</v>
      </c>
      <c r="G131" s="66">
        <v>1</v>
      </c>
      <c r="H131" s="72">
        <v>1</v>
      </c>
      <c r="I131" s="125">
        <v>1</v>
      </c>
      <c r="J131" s="70">
        <v>1</v>
      </c>
      <c r="K131" s="50">
        <f t="shared" si="8"/>
        <v>3</v>
      </c>
      <c r="L131" s="86">
        <v>1</v>
      </c>
      <c r="M131" s="135"/>
      <c r="N131" s="135"/>
      <c r="O131" s="135"/>
      <c r="P131" s="135"/>
      <c r="Q131" s="101"/>
      <c r="R131" s="135"/>
      <c r="S131" s="135"/>
      <c r="T131" s="135"/>
      <c r="U131" s="135"/>
      <c r="V131" s="106"/>
    </row>
    <row r="132" spans="1:22" ht="15.75">
      <c r="A132" s="37"/>
      <c r="B132" s="13">
        <v>39813</v>
      </c>
      <c r="C132" s="72">
        <v>1</v>
      </c>
      <c r="D132" s="125">
        <v>1</v>
      </c>
      <c r="E132" s="70">
        <v>1</v>
      </c>
      <c r="F132" s="50">
        <f t="shared" si="7"/>
        <v>3</v>
      </c>
      <c r="G132" s="66">
        <v>1</v>
      </c>
      <c r="H132" s="72">
        <v>1</v>
      </c>
      <c r="I132" s="125">
        <v>1</v>
      </c>
      <c r="J132" s="70">
        <v>1</v>
      </c>
      <c r="K132" s="50">
        <f t="shared" si="8"/>
        <v>3</v>
      </c>
      <c r="L132" s="86">
        <v>1</v>
      </c>
      <c r="M132" s="95">
        <v>0</v>
      </c>
      <c r="N132" s="95">
        <v>0</v>
      </c>
      <c r="O132" s="95">
        <v>50</v>
      </c>
      <c r="P132" s="95">
        <v>40</v>
      </c>
      <c r="Q132" s="101">
        <f>100-SUM(M132:P132)</f>
        <v>10</v>
      </c>
      <c r="R132" s="95">
        <v>0</v>
      </c>
      <c r="S132" s="95">
        <v>0</v>
      </c>
      <c r="T132" s="95">
        <v>50</v>
      </c>
      <c r="U132" s="95">
        <v>40</v>
      </c>
      <c r="V132" s="106">
        <f>100-SUM(R132:U132)</f>
        <v>10</v>
      </c>
    </row>
    <row r="133" spans="1:22" ht="15.75">
      <c r="A133" s="37"/>
      <c r="B133" s="13">
        <v>39844</v>
      </c>
      <c r="C133" s="72">
        <v>1</v>
      </c>
      <c r="D133" s="125">
        <v>1</v>
      </c>
      <c r="E133" s="70">
        <v>1</v>
      </c>
      <c r="F133" s="50">
        <f t="shared" si="7"/>
        <v>3</v>
      </c>
      <c r="G133" s="66">
        <v>1</v>
      </c>
      <c r="H133" s="72">
        <v>1</v>
      </c>
      <c r="I133" s="125">
        <v>1</v>
      </c>
      <c r="J133" s="70">
        <v>1</v>
      </c>
      <c r="K133" s="50">
        <f t="shared" si="8"/>
        <v>3</v>
      </c>
      <c r="L133" s="86">
        <v>1</v>
      </c>
      <c r="M133" s="135"/>
      <c r="N133" s="135"/>
      <c r="O133" s="135"/>
      <c r="P133" s="135"/>
      <c r="Q133" s="101"/>
      <c r="R133" s="135"/>
      <c r="S133" s="135"/>
      <c r="T133" s="135"/>
      <c r="U133" s="135"/>
      <c r="V133" s="106"/>
    </row>
    <row r="134" spans="1:22" ht="15.75">
      <c r="A134" s="37"/>
      <c r="B134" s="13">
        <v>39872</v>
      </c>
      <c r="C134" s="72">
        <v>1</v>
      </c>
      <c r="D134" s="125">
        <v>1</v>
      </c>
      <c r="E134" s="70">
        <v>1</v>
      </c>
      <c r="F134" s="50">
        <f t="shared" si="7"/>
        <v>3</v>
      </c>
      <c r="G134" s="66">
        <v>1</v>
      </c>
      <c r="H134" s="72">
        <v>1</v>
      </c>
      <c r="I134" s="125">
        <v>1</v>
      </c>
      <c r="J134" s="70">
        <v>1</v>
      </c>
      <c r="K134" s="50">
        <f t="shared" si="8"/>
        <v>3</v>
      </c>
      <c r="L134" s="86">
        <v>1</v>
      </c>
      <c r="M134" s="135"/>
      <c r="N134" s="135"/>
      <c r="O134" s="135"/>
      <c r="P134" s="135"/>
      <c r="Q134" s="101"/>
      <c r="R134" s="135"/>
      <c r="S134" s="135"/>
      <c r="T134" s="135"/>
      <c r="U134" s="135"/>
      <c r="V134" s="106"/>
    </row>
    <row r="135" spans="1:22" ht="15.75">
      <c r="A135" s="37"/>
      <c r="B135" s="13">
        <v>39903</v>
      </c>
      <c r="C135" s="72">
        <v>1</v>
      </c>
      <c r="D135" s="125">
        <v>1</v>
      </c>
      <c r="E135" s="70">
        <v>1</v>
      </c>
      <c r="F135" s="50">
        <f t="shared" si="7"/>
        <v>3</v>
      </c>
      <c r="G135" s="66">
        <v>1</v>
      </c>
      <c r="H135" s="72">
        <v>1</v>
      </c>
      <c r="I135" s="125">
        <v>1</v>
      </c>
      <c r="J135" s="70">
        <v>1</v>
      </c>
      <c r="K135" s="50">
        <f t="shared" si="8"/>
        <v>3</v>
      </c>
      <c r="L135" s="86">
        <v>1</v>
      </c>
      <c r="M135" s="95">
        <v>0</v>
      </c>
      <c r="N135" s="95">
        <v>0</v>
      </c>
      <c r="O135" s="95">
        <v>50</v>
      </c>
      <c r="P135" s="95">
        <v>40</v>
      </c>
      <c r="Q135" s="101">
        <f>100-SUM(M135:P135)</f>
        <v>10</v>
      </c>
      <c r="R135" s="95">
        <v>0</v>
      </c>
      <c r="S135" s="95">
        <v>0</v>
      </c>
      <c r="T135" s="95">
        <v>50</v>
      </c>
      <c r="U135" s="95">
        <v>40</v>
      </c>
      <c r="V135" s="106">
        <f>100-SUM(R135:U135)</f>
        <v>10</v>
      </c>
    </row>
    <row r="136" spans="1:22" ht="15.75">
      <c r="A136" s="37"/>
      <c r="B136" s="13">
        <v>39933</v>
      </c>
      <c r="C136" s="72">
        <v>1</v>
      </c>
      <c r="D136" s="125">
        <v>1</v>
      </c>
      <c r="E136" s="70">
        <v>1</v>
      </c>
      <c r="F136" s="50">
        <f t="shared" si="7"/>
        <v>3</v>
      </c>
      <c r="G136" s="66">
        <v>1</v>
      </c>
      <c r="H136" s="72">
        <v>1</v>
      </c>
      <c r="I136" s="125">
        <v>1</v>
      </c>
      <c r="J136" s="70">
        <v>1</v>
      </c>
      <c r="K136" s="50">
        <f t="shared" si="8"/>
        <v>3</v>
      </c>
      <c r="L136" s="86">
        <v>1</v>
      </c>
      <c r="M136" s="135"/>
      <c r="N136" s="135"/>
      <c r="O136" s="135"/>
      <c r="P136" s="135"/>
      <c r="Q136" s="101"/>
      <c r="R136" s="135"/>
      <c r="S136" s="135"/>
      <c r="T136" s="135"/>
      <c r="U136" s="135"/>
      <c r="V136" s="106"/>
    </row>
    <row r="137" spans="1:22" ht="15.75">
      <c r="A137" s="37"/>
      <c r="B137" s="13">
        <v>39964</v>
      </c>
      <c r="C137" s="72">
        <v>1</v>
      </c>
      <c r="D137" s="125">
        <v>1</v>
      </c>
      <c r="E137" s="70">
        <v>1</v>
      </c>
      <c r="F137" s="50">
        <f t="shared" si="7"/>
        <v>3</v>
      </c>
      <c r="G137" s="66">
        <v>1</v>
      </c>
      <c r="H137" s="72">
        <v>1</v>
      </c>
      <c r="I137" s="125">
        <v>1</v>
      </c>
      <c r="J137" s="70">
        <v>1</v>
      </c>
      <c r="K137" s="50">
        <f t="shared" si="8"/>
        <v>3</v>
      </c>
      <c r="L137" s="86">
        <v>1</v>
      </c>
      <c r="M137" s="135"/>
      <c r="N137" s="135"/>
      <c r="O137" s="135"/>
      <c r="P137" s="135"/>
      <c r="Q137" s="101"/>
      <c r="R137" s="135"/>
      <c r="S137" s="135"/>
      <c r="T137" s="135"/>
      <c r="U137" s="135"/>
      <c r="V137" s="106"/>
    </row>
    <row r="138" spans="1:22" ht="15.75">
      <c r="A138" s="37"/>
      <c r="B138" s="13">
        <v>39994</v>
      </c>
      <c r="C138" s="72">
        <v>1</v>
      </c>
      <c r="D138" s="125">
        <v>1</v>
      </c>
      <c r="E138" s="70">
        <v>1</v>
      </c>
      <c r="F138" s="50">
        <f t="shared" si="7"/>
        <v>3</v>
      </c>
      <c r="G138" s="66">
        <v>1</v>
      </c>
      <c r="H138" s="72">
        <v>1</v>
      </c>
      <c r="I138" s="125">
        <v>1</v>
      </c>
      <c r="J138" s="70">
        <v>1</v>
      </c>
      <c r="K138" s="50">
        <f t="shared" si="8"/>
        <v>3</v>
      </c>
      <c r="L138" s="86">
        <v>1</v>
      </c>
      <c r="M138" s="95">
        <v>0</v>
      </c>
      <c r="N138" s="95">
        <v>0</v>
      </c>
      <c r="O138" s="95">
        <v>50</v>
      </c>
      <c r="P138" s="95">
        <v>40</v>
      </c>
      <c r="Q138" s="101">
        <f>100-SUM(M138:P138)</f>
        <v>10</v>
      </c>
      <c r="R138" s="95">
        <v>0</v>
      </c>
      <c r="S138" s="95">
        <v>0</v>
      </c>
      <c r="T138" s="95">
        <v>50</v>
      </c>
      <c r="U138" s="95">
        <v>40</v>
      </c>
      <c r="V138" s="106">
        <f>100-SUM(R138:U138)</f>
        <v>10</v>
      </c>
    </row>
    <row r="139" spans="1:22" ht="15.75">
      <c r="A139" s="37"/>
      <c r="B139" s="13">
        <v>40025</v>
      </c>
      <c r="C139" s="72">
        <v>1</v>
      </c>
      <c r="D139" s="125">
        <v>1</v>
      </c>
      <c r="E139" s="70">
        <v>1</v>
      </c>
      <c r="F139" s="50">
        <f t="shared" si="7"/>
        <v>3</v>
      </c>
      <c r="G139" s="66">
        <v>1</v>
      </c>
      <c r="H139" s="72">
        <v>1</v>
      </c>
      <c r="I139" s="125">
        <v>1</v>
      </c>
      <c r="J139" s="70">
        <v>1</v>
      </c>
      <c r="K139" s="50">
        <f t="shared" si="8"/>
        <v>3</v>
      </c>
      <c r="L139" s="86">
        <v>1</v>
      </c>
      <c r="M139" s="135"/>
      <c r="N139" s="135"/>
      <c r="O139" s="135"/>
      <c r="P139" s="135"/>
      <c r="Q139" s="101"/>
      <c r="R139" s="135"/>
      <c r="S139" s="135"/>
      <c r="T139" s="135"/>
      <c r="U139" s="135"/>
      <c r="V139" s="106"/>
    </row>
    <row r="140" spans="1:22" ht="15.75">
      <c r="A140" s="37"/>
      <c r="B140" s="13">
        <v>40056</v>
      </c>
      <c r="C140" s="72">
        <v>1</v>
      </c>
      <c r="D140" s="125">
        <v>1</v>
      </c>
      <c r="E140" s="70">
        <v>1</v>
      </c>
      <c r="F140" s="50">
        <f t="shared" si="7"/>
        <v>3</v>
      </c>
      <c r="G140" s="66">
        <v>1</v>
      </c>
      <c r="H140" s="72">
        <v>1</v>
      </c>
      <c r="I140" s="125">
        <v>1</v>
      </c>
      <c r="J140" s="70">
        <v>1</v>
      </c>
      <c r="K140" s="50">
        <f t="shared" si="8"/>
        <v>3</v>
      </c>
      <c r="L140" s="86">
        <v>1</v>
      </c>
      <c r="M140" s="135"/>
      <c r="N140" s="135"/>
      <c r="O140" s="135"/>
      <c r="P140" s="135"/>
      <c r="Q140" s="101"/>
      <c r="R140" s="135"/>
      <c r="S140" s="135"/>
      <c r="T140" s="135"/>
      <c r="U140" s="135"/>
      <c r="V140" s="106"/>
    </row>
    <row r="141" spans="1:22" ht="15.75">
      <c r="A141" s="37"/>
      <c r="B141" s="13">
        <v>40086</v>
      </c>
      <c r="C141" s="72">
        <v>1</v>
      </c>
      <c r="D141" s="125">
        <v>1</v>
      </c>
      <c r="E141" s="70">
        <v>1</v>
      </c>
      <c r="F141" s="50">
        <f t="shared" si="7"/>
        <v>3</v>
      </c>
      <c r="G141" s="66">
        <v>1</v>
      </c>
      <c r="H141" s="72">
        <v>1</v>
      </c>
      <c r="I141" s="125">
        <v>1</v>
      </c>
      <c r="J141" s="70">
        <v>1</v>
      </c>
      <c r="K141" s="50">
        <f t="shared" si="8"/>
        <v>3</v>
      </c>
      <c r="L141" s="86">
        <v>1</v>
      </c>
      <c r="M141" s="95">
        <v>0</v>
      </c>
      <c r="N141" s="95">
        <v>0</v>
      </c>
      <c r="O141" s="95">
        <v>50</v>
      </c>
      <c r="P141" s="95">
        <v>40</v>
      </c>
      <c r="Q141" s="101">
        <f>100-SUM(M141:P141)</f>
        <v>10</v>
      </c>
      <c r="R141" s="95">
        <v>0</v>
      </c>
      <c r="S141" s="95">
        <v>0</v>
      </c>
      <c r="T141" s="95">
        <v>50</v>
      </c>
      <c r="U141" s="95">
        <v>40</v>
      </c>
      <c r="V141" s="106">
        <f>100-SUM(R141:U141)</f>
        <v>10</v>
      </c>
    </row>
    <row r="142" spans="1:22" ht="15.75">
      <c r="A142" s="37"/>
      <c r="B142" s="13">
        <v>40117</v>
      </c>
      <c r="C142" s="72">
        <v>1</v>
      </c>
      <c r="D142" s="125">
        <v>1</v>
      </c>
      <c r="E142" s="70">
        <v>1</v>
      </c>
      <c r="F142" s="50">
        <f t="shared" si="7"/>
        <v>3</v>
      </c>
      <c r="G142" s="66">
        <v>1</v>
      </c>
      <c r="H142" s="72">
        <v>1</v>
      </c>
      <c r="I142" s="125">
        <v>1</v>
      </c>
      <c r="J142" s="70">
        <v>1</v>
      </c>
      <c r="K142" s="50">
        <f t="shared" si="8"/>
        <v>3</v>
      </c>
      <c r="L142" s="86">
        <v>1</v>
      </c>
      <c r="M142" s="135"/>
      <c r="N142" s="135"/>
      <c r="O142" s="135"/>
      <c r="P142" s="135"/>
      <c r="Q142" s="101"/>
      <c r="R142" s="135"/>
      <c r="S142" s="135"/>
      <c r="T142" s="135"/>
      <c r="U142" s="135"/>
      <c r="V142" s="106"/>
    </row>
    <row r="143" spans="1:22" ht="15.75">
      <c r="A143" s="37"/>
      <c r="B143" s="13">
        <v>40147</v>
      </c>
      <c r="C143" s="72">
        <v>1</v>
      </c>
      <c r="D143" s="125">
        <v>1</v>
      </c>
      <c r="E143" s="70">
        <v>1</v>
      </c>
      <c r="F143" s="50">
        <f t="shared" si="7"/>
        <v>3</v>
      </c>
      <c r="G143" s="66">
        <v>1</v>
      </c>
      <c r="H143" s="72">
        <v>1</v>
      </c>
      <c r="I143" s="125">
        <v>1</v>
      </c>
      <c r="J143" s="70">
        <v>1</v>
      </c>
      <c r="K143" s="50">
        <f t="shared" si="8"/>
        <v>3</v>
      </c>
      <c r="L143" s="86">
        <v>1</v>
      </c>
      <c r="M143" s="135"/>
      <c r="N143" s="135"/>
      <c r="O143" s="135"/>
      <c r="P143" s="135"/>
      <c r="Q143" s="101"/>
      <c r="R143" s="135"/>
      <c r="S143" s="135"/>
      <c r="T143" s="135"/>
      <c r="U143" s="135"/>
      <c r="V143" s="106"/>
    </row>
    <row r="144" spans="1:22" ht="15.75">
      <c r="A144" s="37"/>
      <c r="B144" s="13">
        <v>40178</v>
      </c>
      <c r="C144" s="72">
        <v>1</v>
      </c>
      <c r="D144" s="125">
        <v>1</v>
      </c>
      <c r="E144" s="70">
        <v>1</v>
      </c>
      <c r="F144" s="50">
        <f t="shared" si="7"/>
        <v>3</v>
      </c>
      <c r="G144" s="66">
        <v>1</v>
      </c>
      <c r="H144" s="72">
        <v>1</v>
      </c>
      <c r="I144" s="125">
        <v>1</v>
      </c>
      <c r="J144" s="70">
        <v>1</v>
      </c>
      <c r="K144" s="50">
        <f t="shared" si="8"/>
        <v>3</v>
      </c>
      <c r="L144" s="86">
        <v>1</v>
      </c>
      <c r="M144" s="95">
        <v>0</v>
      </c>
      <c r="N144" s="95">
        <v>0</v>
      </c>
      <c r="O144" s="95">
        <v>50</v>
      </c>
      <c r="P144" s="95">
        <v>40</v>
      </c>
      <c r="Q144" s="101">
        <f>100-SUM(M144:P144)</f>
        <v>10</v>
      </c>
      <c r="R144" s="95">
        <v>0</v>
      </c>
      <c r="S144" s="95">
        <v>0</v>
      </c>
      <c r="T144" s="95">
        <v>50</v>
      </c>
      <c r="U144" s="95">
        <v>40</v>
      </c>
      <c r="V144" s="106">
        <f>100-SUM(R144:U144)</f>
        <v>10</v>
      </c>
    </row>
    <row r="145" spans="1:22" ht="15.75">
      <c r="A145" s="37"/>
      <c r="B145" s="13">
        <v>40209</v>
      </c>
      <c r="C145" s="72">
        <v>1</v>
      </c>
      <c r="D145" s="125">
        <v>1</v>
      </c>
      <c r="E145" s="70">
        <v>1</v>
      </c>
      <c r="F145" s="50">
        <f t="shared" si="7"/>
        <v>3</v>
      </c>
      <c r="G145" s="66">
        <v>1</v>
      </c>
      <c r="H145" s="72">
        <v>1</v>
      </c>
      <c r="I145" s="125">
        <v>1</v>
      </c>
      <c r="J145" s="70">
        <v>1</v>
      </c>
      <c r="K145" s="50">
        <f t="shared" si="8"/>
        <v>3</v>
      </c>
      <c r="L145" s="86">
        <v>1</v>
      </c>
      <c r="M145" s="135"/>
      <c r="N145" s="135"/>
      <c r="O145" s="135"/>
      <c r="P145" s="135"/>
      <c r="Q145" s="101"/>
      <c r="R145" s="135"/>
      <c r="S145" s="135"/>
      <c r="T145" s="135"/>
      <c r="U145" s="135"/>
      <c r="V145" s="106"/>
    </row>
    <row r="146" spans="1:22" ht="15.75">
      <c r="A146" s="37"/>
      <c r="B146" s="16">
        <v>40237</v>
      </c>
      <c r="C146" s="83">
        <v>1</v>
      </c>
      <c r="D146" s="124">
        <v>1</v>
      </c>
      <c r="E146" s="84">
        <v>1</v>
      </c>
      <c r="F146" s="52">
        <f t="shared" si="7"/>
        <v>3</v>
      </c>
      <c r="G146" s="67">
        <v>1</v>
      </c>
      <c r="H146" s="83">
        <v>1</v>
      </c>
      <c r="I146" s="124">
        <v>1</v>
      </c>
      <c r="J146" s="84">
        <v>1</v>
      </c>
      <c r="K146" s="52">
        <f t="shared" si="8"/>
        <v>3</v>
      </c>
      <c r="L146" s="87">
        <v>1</v>
      </c>
      <c r="M146" s="5"/>
      <c r="N146" s="5"/>
      <c r="O146" s="5"/>
      <c r="P146" s="5"/>
      <c r="Q146" s="5"/>
      <c r="R146" s="130"/>
      <c r="S146" s="5"/>
      <c r="T146" s="5"/>
      <c r="U146" s="5"/>
      <c r="V146" s="6"/>
    </row>
    <row r="147" spans="1:22" ht="15.75">
      <c r="A147" s="37"/>
      <c r="B147" s="63"/>
      <c r="C147" s="8"/>
      <c r="D147" s="8"/>
      <c r="E147" s="8"/>
      <c r="F147" s="8"/>
      <c r="G147" s="8"/>
      <c r="H147" s="8"/>
      <c r="I147" s="8"/>
      <c r="J147" s="8"/>
      <c r="K147" s="8"/>
      <c r="L147" s="8"/>
      <c r="M147" s="8"/>
      <c r="N147" s="8"/>
      <c r="O147" s="8"/>
      <c r="P147" s="8"/>
      <c r="Q147" s="8"/>
      <c r="R147" s="8"/>
      <c r="S147" s="8"/>
      <c r="T147" s="8"/>
      <c r="U147" s="8"/>
      <c r="V147" s="9"/>
    </row>
    <row r="148" spans="1:22" ht="15.75">
      <c r="A148" s="37"/>
      <c r="B148" s="4"/>
      <c r="C148" s="5"/>
      <c r="D148" s="5"/>
      <c r="E148" s="5"/>
      <c r="F148" s="5"/>
      <c r="G148" s="5"/>
      <c r="H148" s="5"/>
      <c r="I148" s="5"/>
      <c r="J148" s="5"/>
      <c r="K148" s="5"/>
      <c r="L148" s="5"/>
      <c r="M148" s="5"/>
      <c r="N148" s="5"/>
      <c r="O148" s="5"/>
      <c r="P148" s="5"/>
      <c r="Q148" s="5"/>
      <c r="R148" s="5"/>
      <c r="S148" s="5"/>
      <c r="T148" s="5"/>
      <c r="U148" s="5"/>
      <c r="V148" s="6"/>
    </row>
    <row r="149" spans="1:22" ht="15.75">
      <c r="A149" s="37"/>
      <c r="B149" s="4"/>
      <c r="C149" s="11" t="s">
        <v>39</v>
      </c>
      <c r="D149" s="5"/>
      <c r="E149" s="5"/>
      <c r="F149" s="5"/>
      <c r="G149" s="5"/>
      <c r="H149" s="5"/>
      <c r="I149" s="5"/>
      <c r="J149" s="5"/>
      <c r="K149" s="5"/>
      <c r="L149" s="5"/>
      <c r="M149" s="5"/>
      <c r="N149" s="5"/>
      <c r="O149" s="5"/>
      <c r="P149" s="5"/>
      <c r="Q149" s="5"/>
      <c r="R149" s="5"/>
      <c r="S149" s="5"/>
      <c r="T149" s="5"/>
      <c r="U149" s="5"/>
      <c r="V149" s="6"/>
    </row>
    <row r="150" spans="1:22" ht="15.75">
      <c r="A150" s="37"/>
      <c r="B150" s="19" t="s">
        <v>22</v>
      </c>
      <c r="C150" s="11"/>
      <c r="D150" s="5"/>
      <c r="E150" s="5"/>
      <c r="F150" s="5"/>
      <c r="G150" s="5"/>
      <c r="H150" s="5"/>
      <c r="I150" s="5"/>
      <c r="J150" s="5"/>
      <c r="K150" s="5"/>
      <c r="L150" s="5"/>
      <c r="M150" s="5"/>
      <c r="N150" s="5"/>
      <c r="O150" s="5"/>
      <c r="P150" s="5"/>
      <c r="Q150" s="5"/>
      <c r="R150" s="5"/>
      <c r="S150" s="5"/>
      <c r="T150" s="5"/>
      <c r="U150" s="5"/>
      <c r="V150" s="6"/>
    </row>
    <row r="151" spans="1:22" ht="15.75">
      <c r="A151" s="37"/>
      <c r="B151" s="4"/>
      <c r="C151" s="168" t="s">
        <v>9</v>
      </c>
      <c r="D151" s="168"/>
      <c r="E151" s="168"/>
      <c r="F151" s="168"/>
      <c r="G151" s="168"/>
      <c r="H151" s="168"/>
      <c r="I151" s="168"/>
      <c r="J151" s="169" t="s">
        <v>12</v>
      </c>
      <c r="K151" s="168"/>
      <c r="L151" s="168"/>
      <c r="M151" s="168"/>
      <c r="N151" s="168"/>
      <c r="O151" s="168"/>
      <c r="P151" s="168"/>
      <c r="Q151" s="5"/>
      <c r="R151" s="5"/>
      <c r="S151" s="5"/>
      <c r="T151" s="5"/>
      <c r="U151" s="5"/>
      <c r="V151" s="6"/>
    </row>
    <row r="152" spans="1:22" ht="15.75">
      <c r="A152" s="37"/>
      <c r="B152" s="120" t="s">
        <v>4</v>
      </c>
      <c r="C152" s="47" t="s">
        <v>28</v>
      </c>
      <c r="D152" s="123" t="s">
        <v>24</v>
      </c>
      <c r="E152" s="18" t="s">
        <v>29</v>
      </c>
      <c r="F152" s="18" t="s">
        <v>34</v>
      </c>
      <c r="G152" s="18" t="s">
        <v>26</v>
      </c>
      <c r="H152" s="51" t="s">
        <v>13</v>
      </c>
      <c r="I152" s="18" t="s">
        <v>35</v>
      </c>
      <c r="J152" s="120" t="s">
        <v>28</v>
      </c>
      <c r="K152" s="48" t="s">
        <v>24</v>
      </c>
      <c r="L152" s="148" t="s">
        <v>29</v>
      </c>
      <c r="M152" s="148" t="s">
        <v>34</v>
      </c>
      <c r="N152" s="148" t="s">
        <v>26</v>
      </c>
      <c r="O152" s="51" t="s">
        <v>13</v>
      </c>
      <c r="P152" s="122" t="s">
        <v>35</v>
      </c>
      <c r="Q152" s="4"/>
      <c r="R152" s="5"/>
      <c r="S152" s="5"/>
      <c r="T152" s="5"/>
      <c r="U152" s="5"/>
      <c r="V152" s="6"/>
    </row>
    <row r="153" spans="1:22" ht="15.75">
      <c r="A153" s="37"/>
      <c r="B153" s="43">
        <v>39269</v>
      </c>
      <c r="C153" s="71">
        <v>1</v>
      </c>
      <c r="D153" s="80">
        <v>1</v>
      </c>
      <c r="E153" s="80">
        <v>1</v>
      </c>
      <c r="F153" s="80">
        <v>1</v>
      </c>
      <c r="G153" s="65">
        <v>1</v>
      </c>
      <c r="H153" s="49">
        <f>SUM(C153:G153)</f>
        <v>5</v>
      </c>
      <c r="I153" s="69">
        <v>1</v>
      </c>
      <c r="J153" s="71">
        <v>1</v>
      </c>
      <c r="K153" s="80">
        <v>1</v>
      </c>
      <c r="L153" s="80">
        <v>1</v>
      </c>
      <c r="M153" s="80">
        <v>1</v>
      </c>
      <c r="N153" s="65">
        <v>1</v>
      </c>
      <c r="O153" s="49">
        <f>SUM(J153:N153)</f>
        <v>5</v>
      </c>
      <c r="P153" s="119">
        <v>1</v>
      </c>
      <c r="Q153" s="4"/>
      <c r="R153" s="5"/>
      <c r="S153" s="5"/>
      <c r="T153" s="5"/>
      <c r="U153" s="5"/>
      <c r="V153" s="6"/>
    </row>
    <row r="154" spans="1:22" ht="15.75">
      <c r="A154" s="37"/>
      <c r="B154" s="13">
        <v>39276</v>
      </c>
      <c r="C154" s="72">
        <v>1</v>
      </c>
      <c r="D154" s="125">
        <v>1</v>
      </c>
      <c r="E154" s="125">
        <v>1</v>
      </c>
      <c r="F154" s="125">
        <v>1</v>
      </c>
      <c r="G154" s="70">
        <v>1</v>
      </c>
      <c r="H154" s="50">
        <f>SUM(C154:G154)</f>
        <v>5</v>
      </c>
      <c r="I154" s="66">
        <v>1</v>
      </c>
      <c r="J154" s="72">
        <v>1</v>
      </c>
      <c r="K154" s="125">
        <v>1</v>
      </c>
      <c r="L154" s="125">
        <v>1</v>
      </c>
      <c r="M154" s="125">
        <v>1</v>
      </c>
      <c r="N154" s="70">
        <v>1</v>
      </c>
      <c r="O154" s="50">
        <f>SUM(J154:N154)</f>
        <v>5</v>
      </c>
      <c r="P154" s="86">
        <v>1</v>
      </c>
      <c r="Q154" s="4"/>
      <c r="R154" s="5"/>
      <c r="S154" s="5"/>
      <c r="T154" s="5"/>
      <c r="U154" s="5"/>
      <c r="V154" s="6"/>
    </row>
    <row r="155" spans="1:22" ht="15.75">
      <c r="A155" s="37"/>
      <c r="B155" s="13">
        <v>39283</v>
      </c>
      <c r="C155" s="72">
        <v>1</v>
      </c>
      <c r="D155" s="125">
        <v>1</v>
      </c>
      <c r="E155" s="125">
        <v>1</v>
      </c>
      <c r="F155" s="125">
        <v>1</v>
      </c>
      <c r="G155" s="70">
        <v>1</v>
      </c>
      <c r="H155" s="50">
        <f aca="true" t="shared" si="9" ref="H155:H170">SUM(C155:G155)</f>
        <v>5</v>
      </c>
      <c r="I155" s="66">
        <v>1</v>
      </c>
      <c r="J155" s="72">
        <v>1</v>
      </c>
      <c r="K155" s="125">
        <v>1</v>
      </c>
      <c r="L155" s="125">
        <v>1</v>
      </c>
      <c r="M155" s="125">
        <v>1</v>
      </c>
      <c r="N155" s="70">
        <v>1</v>
      </c>
      <c r="O155" s="50">
        <f aca="true" t="shared" si="10" ref="O155:O170">SUM(J155:N155)</f>
        <v>5</v>
      </c>
      <c r="P155" s="86">
        <v>1</v>
      </c>
      <c r="Q155" s="4"/>
      <c r="R155" s="5"/>
      <c r="S155" s="5"/>
      <c r="T155" s="5"/>
      <c r="U155" s="5"/>
      <c r="V155" s="6"/>
    </row>
    <row r="156" spans="1:22" ht="15.75">
      <c r="A156" s="37"/>
      <c r="B156" s="13">
        <v>39290</v>
      </c>
      <c r="C156" s="72">
        <v>1</v>
      </c>
      <c r="D156" s="125">
        <v>1</v>
      </c>
      <c r="E156" s="125">
        <v>1</v>
      </c>
      <c r="F156" s="125">
        <v>1</v>
      </c>
      <c r="G156" s="70">
        <v>1</v>
      </c>
      <c r="H156" s="50">
        <f t="shared" si="9"/>
        <v>5</v>
      </c>
      <c r="I156" s="66">
        <v>1</v>
      </c>
      <c r="J156" s="72">
        <v>1</v>
      </c>
      <c r="K156" s="125">
        <v>1</v>
      </c>
      <c r="L156" s="125">
        <v>1</v>
      </c>
      <c r="M156" s="125">
        <v>1</v>
      </c>
      <c r="N156" s="70">
        <v>1</v>
      </c>
      <c r="O156" s="50">
        <f t="shared" si="10"/>
        <v>5</v>
      </c>
      <c r="P156" s="86">
        <v>1</v>
      </c>
      <c r="Q156" s="4"/>
      <c r="R156" s="5"/>
      <c r="S156" s="5"/>
      <c r="T156" s="5"/>
      <c r="U156" s="5"/>
      <c r="V156" s="6"/>
    </row>
    <row r="157" spans="1:22" ht="15.75">
      <c r="A157" s="37"/>
      <c r="B157" s="13">
        <v>39297</v>
      </c>
      <c r="C157" s="72">
        <v>1</v>
      </c>
      <c r="D157" s="125">
        <v>1</v>
      </c>
      <c r="E157" s="125">
        <v>1</v>
      </c>
      <c r="F157" s="125">
        <v>1</v>
      </c>
      <c r="G157" s="70">
        <v>1</v>
      </c>
      <c r="H157" s="50">
        <f t="shared" si="9"/>
        <v>5</v>
      </c>
      <c r="I157" s="66">
        <v>1</v>
      </c>
      <c r="J157" s="72">
        <v>1</v>
      </c>
      <c r="K157" s="125">
        <v>1</v>
      </c>
      <c r="L157" s="125">
        <v>1</v>
      </c>
      <c r="M157" s="125">
        <v>1</v>
      </c>
      <c r="N157" s="70">
        <v>1</v>
      </c>
      <c r="O157" s="50">
        <f t="shared" si="10"/>
        <v>5</v>
      </c>
      <c r="P157" s="86">
        <v>1</v>
      </c>
      <c r="Q157" s="4"/>
      <c r="R157" s="5"/>
      <c r="S157" s="5"/>
      <c r="T157" s="5"/>
      <c r="U157" s="5"/>
      <c r="V157" s="6"/>
    </row>
    <row r="158" spans="1:22" ht="15.75">
      <c r="A158" s="37"/>
      <c r="B158" s="13">
        <v>39304</v>
      </c>
      <c r="C158" s="72">
        <v>1</v>
      </c>
      <c r="D158" s="125">
        <v>1</v>
      </c>
      <c r="E158" s="125">
        <v>1</v>
      </c>
      <c r="F158" s="125">
        <v>1</v>
      </c>
      <c r="G158" s="70">
        <v>1</v>
      </c>
      <c r="H158" s="50">
        <f t="shared" si="9"/>
        <v>5</v>
      </c>
      <c r="I158" s="66">
        <v>1</v>
      </c>
      <c r="J158" s="72">
        <v>1</v>
      </c>
      <c r="K158" s="125">
        <v>1</v>
      </c>
      <c r="L158" s="125">
        <v>1</v>
      </c>
      <c r="M158" s="125">
        <v>1</v>
      </c>
      <c r="N158" s="70">
        <v>1</v>
      </c>
      <c r="O158" s="50">
        <f t="shared" si="10"/>
        <v>5</v>
      </c>
      <c r="P158" s="86">
        <v>1</v>
      </c>
      <c r="Q158" s="4"/>
      <c r="R158" s="5"/>
      <c r="S158" s="5"/>
      <c r="T158" s="5"/>
      <c r="U158" s="5"/>
      <c r="V158" s="6"/>
    </row>
    <row r="159" spans="1:22" ht="15.75">
      <c r="A159" s="37"/>
      <c r="B159" s="13">
        <v>39311</v>
      </c>
      <c r="C159" s="72">
        <v>1</v>
      </c>
      <c r="D159" s="125">
        <v>1</v>
      </c>
      <c r="E159" s="125">
        <v>1</v>
      </c>
      <c r="F159" s="125">
        <v>1</v>
      </c>
      <c r="G159" s="70">
        <v>1</v>
      </c>
      <c r="H159" s="50">
        <f t="shared" si="9"/>
        <v>5</v>
      </c>
      <c r="I159" s="66">
        <v>1</v>
      </c>
      <c r="J159" s="72">
        <v>1</v>
      </c>
      <c r="K159" s="125">
        <v>1</v>
      </c>
      <c r="L159" s="125">
        <v>1</v>
      </c>
      <c r="M159" s="125">
        <v>1</v>
      </c>
      <c r="N159" s="70">
        <v>1</v>
      </c>
      <c r="O159" s="50">
        <f t="shared" si="10"/>
        <v>5</v>
      </c>
      <c r="P159" s="86">
        <v>1</v>
      </c>
      <c r="Q159" s="4"/>
      <c r="R159" s="5"/>
      <c r="S159" s="5"/>
      <c r="T159" s="5"/>
      <c r="U159" s="5"/>
      <c r="V159" s="6"/>
    </row>
    <row r="160" spans="1:22" ht="15.75">
      <c r="A160" s="37"/>
      <c r="B160" s="13">
        <v>39318</v>
      </c>
      <c r="C160" s="72">
        <v>1</v>
      </c>
      <c r="D160" s="125">
        <v>1</v>
      </c>
      <c r="E160" s="125">
        <v>1</v>
      </c>
      <c r="F160" s="125">
        <v>1</v>
      </c>
      <c r="G160" s="70">
        <v>1</v>
      </c>
      <c r="H160" s="50">
        <f t="shared" si="9"/>
        <v>5</v>
      </c>
      <c r="I160" s="66">
        <v>1</v>
      </c>
      <c r="J160" s="72">
        <v>1</v>
      </c>
      <c r="K160" s="125">
        <v>1</v>
      </c>
      <c r="L160" s="125">
        <v>1</v>
      </c>
      <c r="M160" s="125">
        <v>1</v>
      </c>
      <c r="N160" s="70">
        <v>1</v>
      </c>
      <c r="O160" s="50">
        <f t="shared" si="10"/>
        <v>5</v>
      </c>
      <c r="P160" s="86">
        <v>1</v>
      </c>
      <c r="Q160" s="4"/>
      <c r="R160" s="5"/>
      <c r="S160" s="5"/>
      <c r="T160" s="5"/>
      <c r="U160" s="5"/>
      <c r="V160" s="6"/>
    </row>
    <row r="161" spans="1:22" ht="15.75">
      <c r="A161" s="37"/>
      <c r="B161" s="14">
        <v>39325</v>
      </c>
      <c r="C161" s="72">
        <v>1</v>
      </c>
      <c r="D161" s="125">
        <v>1</v>
      </c>
      <c r="E161" s="125">
        <v>1</v>
      </c>
      <c r="F161" s="125">
        <v>1</v>
      </c>
      <c r="G161" s="70">
        <v>1</v>
      </c>
      <c r="H161" s="50">
        <f t="shared" si="9"/>
        <v>5</v>
      </c>
      <c r="I161" s="66">
        <v>1</v>
      </c>
      <c r="J161" s="72">
        <v>1</v>
      </c>
      <c r="K161" s="125">
        <v>1</v>
      </c>
      <c r="L161" s="125">
        <v>1</v>
      </c>
      <c r="M161" s="125">
        <v>1</v>
      </c>
      <c r="N161" s="70">
        <v>1</v>
      </c>
      <c r="O161" s="50">
        <f t="shared" si="10"/>
        <v>5</v>
      </c>
      <c r="P161" s="86">
        <v>1</v>
      </c>
      <c r="Q161" s="4"/>
      <c r="R161" s="5"/>
      <c r="S161" s="5"/>
      <c r="T161" s="5"/>
      <c r="U161" s="5"/>
      <c r="V161" s="6"/>
    </row>
    <row r="162" spans="1:22" ht="15.75">
      <c r="A162" s="37"/>
      <c r="B162" s="13">
        <v>39514</v>
      </c>
      <c r="C162" s="72">
        <v>1</v>
      </c>
      <c r="D162" s="125">
        <v>1</v>
      </c>
      <c r="E162" s="125">
        <v>1</v>
      </c>
      <c r="F162" s="125">
        <v>1</v>
      </c>
      <c r="G162" s="70">
        <v>1</v>
      </c>
      <c r="H162" s="50">
        <f t="shared" si="9"/>
        <v>5</v>
      </c>
      <c r="I162" s="66">
        <v>1</v>
      </c>
      <c r="J162" s="72">
        <v>1</v>
      </c>
      <c r="K162" s="125">
        <v>1</v>
      </c>
      <c r="L162" s="125">
        <v>1</v>
      </c>
      <c r="M162" s="125">
        <v>1</v>
      </c>
      <c r="N162" s="70">
        <v>1</v>
      </c>
      <c r="O162" s="50">
        <f t="shared" si="10"/>
        <v>5</v>
      </c>
      <c r="P162" s="86">
        <v>1</v>
      </c>
      <c r="Q162" s="4"/>
      <c r="R162" s="5"/>
      <c r="S162" s="5"/>
      <c r="T162" s="5"/>
      <c r="U162" s="5"/>
      <c r="V162" s="6"/>
    </row>
    <row r="163" spans="1:22" ht="15.75">
      <c r="A163" s="37"/>
      <c r="B163" s="13">
        <v>39521</v>
      </c>
      <c r="C163" s="72">
        <v>1</v>
      </c>
      <c r="D163" s="125">
        <v>1</v>
      </c>
      <c r="E163" s="125">
        <v>1</v>
      </c>
      <c r="F163" s="125">
        <v>1</v>
      </c>
      <c r="G163" s="70">
        <v>1</v>
      </c>
      <c r="H163" s="50">
        <f t="shared" si="9"/>
        <v>5</v>
      </c>
      <c r="I163" s="66">
        <v>1</v>
      </c>
      <c r="J163" s="72">
        <v>1</v>
      </c>
      <c r="K163" s="125">
        <v>1</v>
      </c>
      <c r="L163" s="125">
        <v>1</v>
      </c>
      <c r="M163" s="125">
        <v>1</v>
      </c>
      <c r="N163" s="70">
        <v>1</v>
      </c>
      <c r="O163" s="50">
        <f t="shared" si="10"/>
        <v>5</v>
      </c>
      <c r="P163" s="86">
        <v>1</v>
      </c>
      <c r="Q163" s="4"/>
      <c r="R163" s="5"/>
      <c r="S163" s="5"/>
      <c r="T163" s="5"/>
      <c r="U163" s="5"/>
      <c r="V163" s="6"/>
    </row>
    <row r="164" spans="1:22" ht="15.75">
      <c r="A164" s="37"/>
      <c r="B164" s="13">
        <v>39528</v>
      </c>
      <c r="C164" s="72">
        <v>1</v>
      </c>
      <c r="D164" s="125">
        <v>1</v>
      </c>
      <c r="E164" s="125">
        <v>1</v>
      </c>
      <c r="F164" s="125">
        <v>1</v>
      </c>
      <c r="G164" s="70">
        <v>1</v>
      </c>
      <c r="H164" s="50">
        <f t="shared" si="9"/>
        <v>5</v>
      </c>
      <c r="I164" s="66">
        <v>1</v>
      </c>
      <c r="J164" s="72">
        <v>1</v>
      </c>
      <c r="K164" s="125">
        <v>1</v>
      </c>
      <c r="L164" s="125">
        <v>1</v>
      </c>
      <c r="M164" s="125">
        <v>1</v>
      </c>
      <c r="N164" s="70">
        <v>1</v>
      </c>
      <c r="O164" s="50">
        <f t="shared" si="10"/>
        <v>5</v>
      </c>
      <c r="P164" s="86">
        <v>1</v>
      </c>
      <c r="Q164" s="4"/>
      <c r="R164" s="5"/>
      <c r="S164" s="5"/>
      <c r="T164" s="5"/>
      <c r="U164" s="5"/>
      <c r="V164" s="6"/>
    </row>
    <row r="165" spans="1:22" ht="15.75">
      <c r="A165" s="37"/>
      <c r="B165" s="14">
        <v>39538</v>
      </c>
      <c r="C165" s="72">
        <v>1</v>
      </c>
      <c r="D165" s="125">
        <v>1</v>
      </c>
      <c r="E165" s="125">
        <v>1</v>
      </c>
      <c r="F165" s="125">
        <v>1</v>
      </c>
      <c r="G165" s="70">
        <v>1</v>
      </c>
      <c r="H165" s="50">
        <f t="shared" si="9"/>
        <v>5</v>
      </c>
      <c r="I165" s="66">
        <v>1</v>
      </c>
      <c r="J165" s="72">
        <v>1</v>
      </c>
      <c r="K165" s="125">
        <v>1</v>
      </c>
      <c r="L165" s="125">
        <v>1</v>
      </c>
      <c r="M165" s="125">
        <v>1</v>
      </c>
      <c r="N165" s="70">
        <v>1</v>
      </c>
      <c r="O165" s="50">
        <f t="shared" si="10"/>
        <v>5</v>
      </c>
      <c r="P165" s="86">
        <v>1</v>
      </c>
      <c r="Q165" s="4"/>
      <c r="R165" s="5"/>
      <c r="S165" s="5"/>
      <c r="T165" s="5"/>
      <c r="U165" s="5"/>
      <c r="V165" s="6"/>
    </row>
    <row r="166" spans="1:22" ht="15.75">
      <c r="A166" s="37"/>
      <c r="B166" s="15">
        <v>39691</v>
      </c>
      <c r="C166" s="72">
        <v>1</v>
      </c>
      <c r="D166" s="125">
        <v>1</v>
      </c>
      <c r="E166" s="125">
        <v>1</v>
      </c>
      <c r="F166" s="125">
        <v>1</v>
      </c>
      <c r="G166" s="70">
        <v>1</v>
      </c>
      <c r="H166" s="50">
        <f t="shared" si="9"/>
        <v>5</v>
      </c>
      <c r="I166" s="66">
        <v>1</v>
      </c>
      <c r="J166" s="72">
        <v>1</v>
      </c>
      <c r="K166" s="125">
        <v>1</v>
      </c>
      <c r="L166" s="125">
        <v>1</v>
      </c>
      <c r="M166" s="125">
        <v>1</v>
      </c>
      <c r="N166" s="70">
        <v>1</v>
      </c>
      <c r="O166" s="50">
        <f t="shared" si="10"/>
        <v>5</v>
      </c>
      <c r="P166" s="86">
        <v>1</v>
      </c>
      <c r="Q166" s="4"/>
      <c r="R166" s="5"/>
      <c r="S166" s="5"/>
      <c r="T166" s="5"/>
      <c r="U166" s="5"/>
      <c r="V166" s="6"/>
    </row>
    <row r="167" spans="1:22" ht="15.75">
      <c r="A167" s="37"/>
      <c r="B167" s="13">
        <v>39696</v>
      </c>
      <c r="C167" s="72">
        <v>1</v>
      </c>
      <c r="D167" s="125">
        <v>1</v>
      </c>
      <c r="E167" s="125">
        <v>1</v>
      </c>
      <c r="F167" s="125">
        <v>1</v>
      </c>
      <c r="G167" s="70">
        <v>1</v>
      </c>
      <c r="H167" s="50">
        <f t="shared" si="9"/>
        <v>5</v>
      </c>
      <c r="I167" s="66">
        <v>1</v>
      </c>
      <c r="J167" s="72">
        <v>1</v>
      </c>
      <c r="K167" s="125">
        <v>1</v>
      </c>
      <c r="L167" s="125">
        <v>1</v>
      </c>
      <c r="M167" s="125">
        <v>1</v>
      </c>
      <c r="N167" s="70">
        <v>1</v>
      </c>
      <c r="O167" s="50">
        <f t="shared" si="10"/>
        <v>5</v>
      </c>
      <c r="P167" s="86">
        <v>1</v>
      </c>
      <c r="Q167" s="4"/>
      <c r="R167" s="5"/>
      <c r="S167" s="5"/>
      <c r="T167" s="5"/>
      <c r="U167" s="5"/>
      <c r="V167" s="6"/>
    </row>
    <row r="168" spans="1:22" ht="15.75">
      <c r="A168" s="37"/>
      <c r="B168" s="13">
        <v>39703</v>
      </c>
      <c r="C168" s="72">
        <v>1</v>
      </c>
      <c r="D168" s="125">
        <v>1</v>
      </c>
      <c r="E168" s="125">
        <v>1</v>
      </c>
      <c r="F168" s="125">
        <v>1</v>
      </c>
      <c r="G168" s="70">
        <v>1</v>
      </c>
      <c r="H168" s="50">
        <f t="shared" si="9"/>
        <v>5</v>
      </c>
      <c r="I168" s="66">
        <v>1</v>
      </c>
      <c r="J168" s="72">
        <v>1</v>
      </c>
      <c r="K168" s="125">
        <v>1</v>
      </c>
      <c r="L168" s="125">
        <v>1</v>
      </c>
      <c r="M168" s="125">
        <v>1</v>
      </c>
      <c r="N168" s="70">
        <v>1</v>
      </c>
      <c r="O168" s="50">
        <f t="shared" si="10"/>
        <v>5</v>
      </c>
      <c r="P168" s="86">
        <v>1</v>
      </c>
      <c r="Q168" s="4"/>
      <c r="R168" s="5"/>
      <c r="S168" s="5"/>
      <c r="T168" s="5"/>
      <c r="U168" s="5"/>
      <c r="V168" s="6"/>
    </row>
    <row r="169" spans="1:22" ht="15.75">
      <c r="A169" s="37"/>
      <c r="B169" s="13">
        <v>39710</v>
      </c>
      <c r="C169" s="72">
        <v>1</v>
      </c>
      <c r="D169" s="125">
        <v>1</v>
      </c>
      <c r="E169" s="125">
        <v>1</v>
      </c>
      <c r="F169" s="125">
        <v>1</v>
      </c>
      <c r="G169" s="70">
        <v>1</v>
      </c>
      <c r="H169" s="50">
        <f t="shared" si="9"/>
        <v>5</v>
      </c>
      <c r="I169" s="66">
        <v>1</v>
      </c>
      <c r="J169" s="72">
        <v>1</v>
      </c>
      <c r="K169" s="125">
        <v>1</v>
      </c>
      <c r="L169" s="125">
        <v>1</v>
      </c>
      <c r="M169" s="125">
        <v>1</v>
      </c>
      <c r="N169" s="70">
        <v>1</v>
      </c>
      <c r="O169" s="50">
        <f t="shared" si="10"/>
        <v>5</v>
      </c>
      <c r="P169" s="86">
        <v>1</v>
      </c>
      <c r="Q169" s="4"/>
      <c r="R169" s="5"/>
      <c r="S169" s="5"/>
      <c r="T169" s="5"/>
      <c r="U169" s="5"/>
      <c r="V169" s="6"/>
    </row>
    <row r="170" spans="1:22" ht="15.75">
      <c r="A170" s="37"/>
      <c r="B170" s="16">
        <v>39717</v>
      </c>
      <c r="C170" s="83">
        <v>1</v>
      </c>
      <c r="D170" s="124">
        <v>1</v>
      </c>
      <c r="E170" s="124">
        <v>1</v>
      </c>
      <c r="F170" s="124">
        <v>1</v>
      </c>
      <c r="G170" s="84">
        <v>1</v>
      </c>
      <c r="H170" s="52">
        <f t="shared" si="9"/>
        <v>5</v>
      </c>
      <c r="I170" s="67">
        <v>1</v>
      </c>
      <c r="J170" s="83">
        <v>1</v>
      </c>
      <c r="K170" s="124">
        <v>1</v>
      </c>
      <c r="L170" s="124">
        <v>1</v>
      </c>
      <c r="M170" s="124">
        <v>1</v>
      </c>
      <c r="N170" s="84">
        <v>1</v>
      </c>
      <c r="O170" s="52">
        <f t="shared" si="10"/>
        <v>5</v>
      </c>
      <c r="P170" s="87">
        <v>1</v>
      </c>
      <c r="Q170" s="57"/>
      <c r="R170" s="17"/>
      <c r="S170" s="17"/>
      <c r="T170" s="17"/>
      <c r="U170" s="17"/>
      <c r="V170" s="21"/>
    </row>
    <row r="171" ht="15.75">
      <c r="A171" s="37"/>
    </row>
    <row r="172" ht="15.75">
      <c r="A172" s="37"/>
    </row>
    <row r="173" ht="15.75">
      <c r="A173" s="37"/>
    </row>
    <row r="174" spans="1:16" ht="15.75">
      <c r="A174" s="38">
        <v>3</v>
      </c>
      <c r="B174" s="7" t="s">
        <v>129</v>
      </c>
      <c r="C174" s="8"/>
      <c r="D174" s="8"/>
      <c r="E174" s="8"/>
      <c r="F174" s="8"/>
      <c r="G174" s="8"/>
      <c r="H174" s="8"/>
      <c r="I174" s="8"/>
      <c r="J174" s="8"/>
      <c r="K174" s="8"/>
      <c r="L174" s="8"/>
      <c r="M174" s="8"/>
      <c r="N174" s="8"/>
      <c r="O174" s="8"/>
      <c r="P174" s="9"/>
    </row>
    <row r="175" spans="1:16" ht="15.75">
      <c r="A175" s="37"/>
      <c r="B175" s="4"/>
      <c r="C175" s="5"/>
      <c r="D175" s="5"/>
      <c r="E175" s="5"/>
      <c r="F175" s="5"/>
      <c r="G175" s="5"/>
      <c r="H175" s="5"/>
      <c r="I175" s="5"/>
      <c r="J175" s="5"/>
      <c r="K175" s="5"/>
      <c r="L175" s="5"/>
      <c r="M175" s="5"/>
      <c r="N175" s="5"/>
      <c r="O175" s="5"/>
      <c r="P175" s="6"/>
    </row>
    <row r="176" spans="1:16" ht="15.75" customHeight="1">
      <c r="A176" s="37"/>
      <c r="B176" s="170" t="s">
        <v>130</v>
      </c>
      <c r="C176" s="171"/>
      <c r="D176" s="171"/>
      <c r="E176" s="171"/>
      <c r="F176" s="171"/>
      <c r="G176" s="171"/>
      <c r="H176" s="171"/>
      <c r="I176" s="171"/>
      <c r="J176" s="171"/>
      <c r="K176" s="171"/>
      <c r="L176" s="171"/>
      <c r="M176" s="171"/>
      <c r="N176" s="171"/>
      <c r="O176" s="171"/>
      <c r="P176" s="172"/>
    </row>
    <row r="177" spans="1:16" ht="15.75">
      <c r="A177" s="37"/>
      <c r="B177" s="170"/>
      <c r="C177" s="171"/>
      <c r="D177" s="171"/>
      <c r="E177" s="171"/>
      <c r="F177" s="171"/>
      <c r="G177" s="171"/>
      <c r="H177" s="171"/>
      <c r="I177" s="171"/>
      <c r="J177" s="171"/>
      <c r="K177" s="171"/>
      <c r="L177" s="171"/>
      <c r="M177" s="171"/>
      <c r="N177" s="171"/>
      <c r="O177" s="171"/>
      <c r="P177" s="172"/>
    </row>
    <row r="178" spans="1:16" ht="15.75">
      <c r="A178" s="37"/>
      <c r="B178" s="170"/>
      <c r="C178" s="171"/>
      <c r="D178" s="171"/>
      <c r="E178" s="171"/>
      <c r="F178" s="171"/>
      <c r="G178" s="171"/>
      <c r="H178" s="171"/>
      <c r="I178" s="171"/>
      <c r="J178" s="171"/>
      <c r="K178" s="171"/>
      <c r="L178" s="171"/>
      <c r="M178" s="171"/>
      <c r="N178" s="171"/>
      <c r="O178" s="171"/>
      <c r="P178" s="172"/>
    </row>
    <row r="179" spans="1:16" ht="15.75">
      <c r="A179" s="37"/>
      <c r="B179" s="170"/>
      <c r="C179" s="171"/>
      <c r="D179" s="171"/>
      <c r="E179" s="171"/>
      <c r="F179" s="171"/>
      <c r="G179" s="171"/>
      <c r="H179" s="171"/>
      <c r="I179" s="171"/>
      <c r="J179" s="171"/>
      <c r="K179" s="171"/>
      <c r="L179" s="171"/>
      <c r="M179" s="171"/>
      <c r="N179" s="171"/>
      <c r="O179" s="171"/>
      <c r="P179" s="172"/>
    </row>
    <row r="180" spans="1:16" ht="15.75">
      <c r="A180" s="37"/>
      <c r="B180" s="170"/>
      <c r="C180" s="171"/>
      <c r="D180" s="171"/>
      <c r="E180" s="171"/>
      <c r="F180" s="171"/>
      <c r="G180" s="171"/>
      <c r="H180" s="171"/>
      <c r="I180" s="171"/>
      <c r="J180" s="171"/>
      <c r="K180" s="171"/>
      <c r="L180" s="171"/>
      <c r="M180" s="171"/>
      <c r="N180" s="171"/>
      <c r="O180" s="171"/>
      <c r="P180" s="172"/>
    </row>
    <row r="181" spans="1:16" ht="15.75">
      <c r="A181" s="37"/>
      <c r="B181" s="145"/>
      <c r="C181" s="146"/>
      <c r="D181" s="146"/>
      <c r="E181" s="146"/>
      <c r="F181" s="146"/>
      <c r="G181" s="146"/>
      <c r="H181" s="146"/>
      <c r="I181" s="146"/>
      <c r="J181" s="146"/>
      <c r="K181" s="146"/>
      <c r="L181" s="146"/>
      <c r="M181" s="146"/>
      <c r="N181" s="146"/>
      <c r="O181" s="146"/>
      <c r="P181" s="147"/>
    </row>
    <row r="182" spans="1:16" ht="15.75">
      <c r="A182" s="37"/>
      <c r="B182" s="150" t="s">
        <v>131</v>
      </c>
      <c r="C182" s="146"/>
      <c r="D182" s="146"/>
      <c r="E182" s="146"/>
      <c r="F182" s="146"/>
      <c r="G182" s="146"/>
      <c r="H182" s="146"/>
      <c r="I182" s="146"/>
      <c r="J182" s="146"/>
      <c r="K182" s="146"/>
      <c r="L182" s="146"/>
      <c r="M182" s="146"/>
      <c r="N182" s="146"/>
      <c r="O182" s="146"/>
      <c r="P182" s="147"/>
    </row>
    <row r="183" spans="1:17" ht="15.75">
      <c r="A183" s="37"/>
      <c r="B183" s="54" t="s">
        <v>44</v>
      </c>
      <c r="C183" s="5"/>
      <c r="D183" s="5"/>
      <c r="E183" s="5"/>
      <c r="F183" s="5"/>
      <c r="G183" s="5"/>
      <c r="H183" s="5"/>
      <c r="I183" s="5"/>
      <c r="J183" s="11" t="s">
        <v>43</v>
      </c>
      <c r="K183" s="5"/>
      <c r="L183" s="5"/>
      <c r="M183" s="5"/>
      <c r="N183" s="5"/>
      <c r="O183" s="5"/>
      <c r="P183" s="6"/>
      <c r="Q183" s="5"/>
    </row>
    <row r="184" spans="1:17" ht="15.75">
      <c r="A184" s="37"/>
      <c r="B184" s="144" t="s">
        <v>42</v>
      </c>
      <c r="C184" s="20" t="s">
        <v>40</v>
      </c>
      <c r="D184" s="12"/>
      <c r="E184" s="148" t="s">
        <v>45</v>
      </c>
      <c r="F184" s="20" t="s">
        <v>103</v>
      </c>
      <c r="G184" s="166" t="s">
        <v>102</v>
      </c>
      <c r="H184" s="166"/>
      <c r="I184" s="5"/>
      <c r="J184" s="143" t="s">
        <v>42</v>
      </c>
      <c r="K184" s="20" t="s">
        <v>40</v>
      </c>
      <c r="L184" s="56"/>
      <c r="M184" s="148" t="s">
        <v>45</v>
      </c>
      <c r="N184" s="20" t="s">
        <v>103</v>
      </c>
      <c r="O184" s="166" t="s">
        <v>102</v>
      </c>
      <c r="P184" s="167"/>
      <c r="Q184" s="5"/>
    </row>
    <row r="185" spans="1:17" ht="15.75">
      <c r="A185" s="37"/>
      <c r="B185" s="55">
        <v>1</v>
      </c>
      <c r="C185" s="158" t="s">
        <v>41</v>
      </c>
      <c r="D185" s="158"/>
      <c r="E185" s="80">
        <v>1</v>
      </c>
      <c r="F185" s="149">
        <v>0.02</v>
      </c>
      <c r="G185" s="164" t="s">
        <v>104</v>
      </c>
      <c r="H185" s="164"/>
      <c r="I185" s="5"/>
      <c r="J185" s="24">
        <v>1</v>
      </c>
      <c r="K185" s="158" t="s">
        <v>41</v>
      </c>
      <c r="L185" s="158"/>
      <c r="M185" s="80">
        <v>1</v>
      </c>
      <c r="N185" s="149">
        <v>0.02</v>
      </c>
      <c r="O185" s="164" t="s">
        <v>104</v>
      </c>
      <c r="P185" s="165"/>
      <c r="Q185" s="5"/>
    </row>
    <row r="186" spans="1:17" ht="15.75">
      <c r="A186" s="37"/>
      <c r="B186" s="55">
        <v>2</v>
      </c>
      <c r="C186" s="158" t="s">
        <v>41</v>
      </c>
      <c r="D186" s="158"/>
      <c r="E186" s="125">
        <v>1</v>
      </c>
      <c r="F186" s="81">
        <v>2</v>
      </c>
      <c r="G186" s="159" t="s">
        <v>104</v>
      </c>
      <c r="H186" s="159"/>
      <c r="I186" s="5"/>
      <c r="J186" s="24">
        <v>2</v>
      </c>
      <c r="K186" s="158" t="s">
        <v>41</v>
      </c>
      <c r="L186" s="158"/>
      <c r="M186" s="125">
        <v>1</v>
      </c>
      <c r="N186" s="81">
        <v>2</v>
      </c>
      <c r="O186" s="159" t="s">
        <v>104</v>
      </c>
      <c r="P186" s="160"/>
      <c r="Q186" s="5"/>
    </row>
    <row r="187" spans="1:17" ht="15.75">
      <c r="A187" s="37"/>
      <c r="B187" s="55">
        <v>3</v>
      </c>
      <c r="C187" s="158" t="s">
        <v>41</v>
      </c>
      <c r="D187" s="158"/>
      <c r="E187" s="125">
        <v>1</v>
      </c>
      <c r="F187" s="81">
        <v>2</v>
      </c>
      <c r="G187" s="159" t="s">
        <v>104</v>
      </c>
      <c r="H187" s="159"/>
      <c r="I187" s="5"/>
      <c r="J187" s="24">
        <v>3</v>
      </c>
      <c r="K187" s="158" t="s">
        <v>41</v>
      </c>
      <c r="L187" s="158"/>
      <c r="M187" s="125">
        <v>1</v>
      </c>
      <c r="N187" s="81">
        <v>2</v>
      </c>
      <c r="O187" s="159" t="s">
        <v>104</v>
      </c>
      <c r="P187" s="160"/>
      <c r="Q187" s="5"/>
    </row>
    <row r="188" spans="1:17" ht="15.75">
      <c r="A188" s="37"/>
      <c r="B188" s="55">
        <v>4</v>
      </c>
      <c r="C188" s="158" t="s">
        <v>41</v>
      </c>
      <c r="D188" s="158"/>
      <c r="E188" s="125">
        <v>1</v>
      </c>
      <c r="F188" s="81">
        <v>2</v>
      </c>
      <c r="G188" s="159" t="s">
        <v>104</v>
      </c>
      <c r="H188" s="159"/>
      <c r="I188" s="5"/>
      <c r="J188" s="24">
        <v>4</v>
      </c>
      <c r="K188" s="158" t="s">
        <v>41</v>
      </c>
      <c r="L188" s="158"/>
      <c r="M188" s="125">
        <v>1</v>
      </c>
      <c r="N188" s="81">
        <v>2</v>
      </c>
      <c r="O188" s="159" t="s">
        <v>104</v>
      </c>
      <c r="P188" s="160"/>
      <c r="Q188" s="5"/>
    </row>
    <row r="189" spans="1:17" ht="15.75">
      <c r="A189" s="37"/>
      <c r="B189" s="55">
        <v>5</v>
      </c>
      <c r="C189" s="158" t="s">
        <v>41</v>
      </c>
      <c r="D189" s="158"/>
      <c r="E189" s="125">
        <v>1</v>
      </c>
      <c r="F189" s="81">
        <v>2</v>
      </c>
      <c r="G189" s="159" t="s">
        <v>104</v>
      </c>
      <c r="H189" s="159"/>
      <c r="I189" s="5"/>
      <c r="J189" s="24">
        <v>5</v>
      </c>
      <c r="K189" s="158" t="s">
        <v>41</v>
      </c>
      <c r="L189" s="158"/>
      <c r="M189" s="125">
        <v>1</v>
      </c>
      <c r="N189" s="81">
        <v>2</v>
      </c>
      <c r="O189" s="159" t="s">
        <v>104</v>
      </c>
      <c r="P189" s="160"/>
      <c r="Q189" s="5"/>
    </row>
    <row r="190" spans="1:17" ht="15.75">
      <c r="A190" s="37"/>
      <c r="B190" s="55">
        <v>6</v>
      </c>
      <c r="C190" s="158" t="s">
        <v>41</v>
      </c>
      <c r="D190" s="158"/>
      <c r="E190" s="125">
        <v>1</v>
      </c>
      <c r="F190" s="81">
        <v>2</v>
      </c>
      <c r="G190" s="159" t="s">
        <v>104</v>
      </c>
      <c r="H190" s="159"/>
      <c r="I190" s="5"/>
      <c r="J190" s="24">
        <v>6</v>
      </c>
      <c r="K190" s="158" t="s">
        <v>41</v>
      </c>
      <c r="L190" s="158"/>
      <c r="M190" s="125">
        <v>1</v>
      </c>
      <c r="N190" s="81">
        <v>2</v>
      </c>
      <c r="O190" s="159" t="s">
        <v>104</v>
      </c>
      <c r="P190" s="160"/>
      <c r="Q190" s="5"/>
    </row>
    <row r="191" spans="1:17" ht="15.75">
      <c r="A191" s="37"/>
      <c r="B191" s="55">
        <v>7</v>
      </c>
      <c r="C191" s="158" t="s">
        <v>41</v>
      </c>
      <c r="D191" s="158"/>
      <c r="E191" s="125">
        <v>1</v>
      </c>
      <c r="F191" s="81">
        <v>2</v>
      </c>
      <c r="G191" s="159" t="s">
        <v>104</v>
      </c>
      <c r="H191" s="159"/>
      <c r="I191" s="5"/>
      <c r="J191" s="24">
        <v>7</v>
      </c>
      <c r="K191" s="158" t="s">
        <v>41</v>
      </c>
      <c r="L191" s="158"/>
      <c r="M191" s="125">
        <v>1</v>
      </c>
      <c r="N191" s="81">
        <v>2</v>
      </c>
      <c r="O191" s="159" t="s">
        <v>104</v>
      </c>
      <c r="P191" s="160"/>
      <c r="Q191" s="5"/>
    </row>
    <row r="192" spans="1:17" ht="15.75">
      <c r="A192" s="37"/>
      <c r="B192" s="55">
        <v>8</v>
      </c>
      <c r="C192" s="158" t="s">
        <v>41</v>
      </c>
      <c r="D192" s="158"/>
      <c r="E192" s="125">
        <v>1</v>
      </c>
      <c r="F192" s="81">
        <v>2</v>
      </c>
      <c r="G192" s="159" t="s">
        <v>104</v>
      </c>
      <c r="H192" s="159"/>
      <c r="I192" s="5"/>
      <c r="J192" s="24">
        <v>8</v>
      </c>
      <c r="K192" s="158" t="s">
        <v>41</v>
      </c>
      <c r="L192" s="158"/>
      <c r="M192" s="125">
        <v>1</v>
      </c>
      <c r="N192" s="81">
        <v>2</v>
      </c>
      <c r="O192" s="159" t="s">
        <v>104</v>
      </c>
      <c r="P192" s="160"/>
      <c r="Q192" s="5"/>
    </row>
    <row r="193" spans="1:17" ht="15.75">
      <c r="A193" s="37"/>
      <c r="B193" s="55">
        <v>9</v>
      </c>
      <c r="C193" s="158" t="s">
        <v>41</v>
      </c>
      <c r="D193" s="158"/>
      <c r="E193" s="125">
        <v>1</v>
      </c>
      <c r="F193" s="81">
        <v>2</v>
      </c>
      <c r="G193" s="159" t="s">
        <v>104</v>
      </c>
      <c r="H193" s="159"/>
      <c r="I193" s="5"/>
      <c r="J193" s="24">
        <v>9</v>
      </c>
      <c r="K193" s="158" t="s">
        <v>41</v>
      </c>
      <c r="L193" s="158"/>
      <c r="M193" s="125">
        <v>1</v>
      </c>
      <c r="N193" s="81">
        <v>2</v>
      </c>
      <c r="O193" s="159" t="s">
        <v>104</v>
      </c>
      <c r="P193" s="160"/>
      <c r="Q193" s="5"/>
    </row>
    <row r="194" spans="1:17" ht="15.75">
      <c r="A194" s="37"/>
      <c r="B194" s="55">
        <v>10</v>
      </c>
      <c r="C194" s="161" t="s">
        <v>41</v>
      </c>
      <c r="D194" s="161"/>
      <c r="E194" s="124">
        <v>1</v>
      </c>
      <c r="F194" s="82">
        <v>2</v>
      </c>
      <c r="G194" s="162" t="s">
        <v>104</v>
      </c>
      <c r="H194" s="162"/>
      <c r="I194" s="5"/>
      <c r="J194" s="24">
        <v>10</v>
      </c>
      <c r="K194" s="161" t="s">
        <v>41</v>
      </c>
      <c r="L194" s="161"/>
      <c r="M194" s="124">
        <v>1</v>
      </c>
      <c r="N194" s="82">
        <v>2</v>
      </c>
      <c r="O194" s="162" t="s">
        <v>104</v>
      </c>
      <c r="P194" s="163"/>
      <c r="Q194" s="5"/>
    </row>
    <row r="195" spans="1:17" ht="15.75">
      <c r="A195" s="37"/>
      <c r="B195" s="4"/>
      <c r="C195" s="151" t="s">
        <v>13</v>
      </c>
      <c r="D195" s="5"/>
      <c r="E195" s="152">
        <f>SUM(E185:E194)</f>
        <v>10</v>
      </c>
      <c r="F195" s="5"/>
      <c r="G195" s="5"/>
      <c r="H195" s="5"/>
      <c r="I195" s="5"/>
      <c r="J195" s="5"/>
      <c r="K195" s="151" t="s">
        <v>13</v>
      </c>
      <c r="L195" s="151"/>
      <c r="M195" s="152">
        <f>SUM(M185:M194)</f>
        <v>10</v>
      </c>
      <c r="N195" s="5"/>
      <c r="O195" s="5"/>
      <c r="P195" s="6"/>
      <c r="Q195" s="5"/>
    </row>
    <row r="196" spans="1:16" ht="15.75">
      <c r="A196" s="37"/>
      <c r="B196" s="4"/>
      <c r="C196" s="5"/>
      <c r="D196" s="5"/>
      <c r="E196" s="5"/>
      <c r="F196" s="5"/>
      <c r="G196" s="5"/>
      <c r="H196" s="5"/>
      <c r="I196" s="5"/>
      <c r="J196" s="5"/>
      <c r="K196" s="5"/>
      <c r="L196" s="5"/>
      <c r="M196" s="5"/>
      <c r="N196" s="5"/>
      <c r="O196" s="5"/>
      <c r="P196" s="6"/>
    </row>
    <row r="197" spans="1:16" ht="15.75">
      <c r="A197" s="37"/>
      <c r="B197" s="19" t="s">
        <v>132</v>
      </c>
      <c r="C197" s="5"/>
      <c r="D197" s="5"/>
      <c r="E197" s="5"/>
      <c r="F197" s="5"/>
      <c r="G197" s="5"/>
      <c r="H197" s="5"/>
      <c r="I197" s="5"/>
      <c r="J197" s="5"/>
      <c r="K197" s="5"/>
      <c r="L197" s="5"/>
      <c r="M197" s="5"/>
      <c r="N197" s="5"/>
      <c r="O197" s="5"/>
      <c r="P197" s="6"/>
    </row>
    <row r="198" spans="1:16" ht="15.75">
      <c r="A198" s="37"/>
      <c r="B198" s="54" t="s">
        <v>44</v>
      </c>
      <c r="C198" s="5"/>
      <c r="D198" s="5"/>
      <c r="E198" s="5"/>
      <c r="F198" s="5"/>
      <c r="G198" s="5"/>
      <c r="H198" s="5"/>
      <c r="I198" s="5"/>
      <c r="J198" s="11" t="s">
        <v>43</v>
      </c>
      <c r="K198" s="5"/>
      <c r="L198" s="5"/>
      <c r="M198" s="5"/>
      <c r="N198" s="5"/>
      <c r="O198" s="5"/>
      <c r="P198" s="6"/>
    </row>
    <row r="199" spans="1:16" ht="15.75">
      <c r="A199" s="37"/>
      <c r="B199" s="144" t="s">
        <v>42</v>
      </c>
      <c r="C199" s="20" t="s">
        <v>40</v>
      </c>
      <c r="D199" s="12"/>
      <c r="E199" s="148" t="s">
        <v>45</v>
      </c>
      <c r="F199" s="20" t="s">
        <v>103</v>
      </c>
      <c r="G199" s="166" t="s">
        <v>102</v>
      </c>
      <c r="H199" s="166"/>
      <c r="I199" s="5"/>
      <c r="J199" s="143" t="s">
        <v>42</v>
      </c>
      <c r="K199" s="20" t="s">
        <v>40</v>
      </c>
      <c r="L199" s="56"/>
      <c r="M199" s="148" t="s">
        <v>45</v>
      </c>
      <c r="N199" s="20" t="s">
        <v>103</v>
      </c>
      <c r="O199" s="166" t="s">
        <v>102</v>
      </c>
      <c r="P199" s="167"/>
    </row>
    <row r="200" spans="1:16" ht="15.75">
      <c r="A200" s="37"/>
      <c r="B200" s="55">
        <v>1</v>
      </c>
      <c r="C200" s="158" t="s">
        <v>41</v>
      </c>
      <c r="D200" s="158"/>
      <c r="E200" s="80">
        <v>1</v>
      </c>
      <c r="F200" s="149">
        <v>0.02</v>
      </c>
      <c r="G200" s="164" t="s">
        <v>104</v>
      </c>
      <c r="H200" s="164"/>
      <c r="I200" s="5"/>
      <c r="J200" s="24">
        <v>1</v>
      </c>
      <c r="K200" s="158" t="s">
        <v>41</v>
      </c>
      <c r="L200" s="158"/>
      <c r="M200" s="80">
        <v>1</v>
      </c>
      <c r="N200" s="149">
        <v>0.02</v>
      </c>
      <c r="O200" s="164" t="s">
        <v>104</v>
      </c>
      <c r="P200" s="165"/>
    </row>
    <row r="201" spans="1:16" ht="15.75">
      <c r="A201" s="37"/>
      <c r="B201" s="55">
        <v>2</v>
      </c>
      <c r="C201" s="158" t="s">
        <v>41</v>
      </c>
      <c r="D201" s="158"/>
      <c r="E201" s="125">
        <v>1</v>
      </c>
      <c r="F201" s="81">
        <v>2</v>
      </c>
      <c r="G201" s="159" t="s">
        <v>104</v>
      </c>
      <c r="H201" s="159"/>
      <c r="I201" s="5"/>
      <c r="J201" s="24">
        <v>2</v>
      </c>
      <c r="K201" s="158" t="s">
        <v>41</v>
      </c>
      <c r="L201" s="158"/>
      <c r="M201" s="125">
        <v>1</v>
      </c>
      <c r="N201" s="81">
        <v>2</v>
      </c>
      <c r="O201" s="159" t="s">
        <v>104</v>
      </c>
      <c r="P201" s="160"/>
    </row>
    <row r="202" spans="1:16" ht="15.75">
      <c r="A202" s="37"/>
      <c r="B202" s="55">
        <v>3</v>
      </c>
      <c r="C202" s="158" t="s">
        <v>41</v>
      </c>
      <c r="D202" s="158"/>
      <c r="E202" s="125">
        <v>1</v>
      </c>
      <c r="F202" s="81">
        <v>2</v>
      </c>
      <c r="G202" s="159" t="s">
        <v>104</v>
      </c>
      <c r="H202" s="159"/>
      <c r="I202" s="5"/>
      <c r="J202" s="24">
        <v>3</v>
      </c>
      <c r="K202" s="158" t="s">
        <v>41</v>
      </c>
      <c r="L202" s="158"/>
      <c r="M202" s="125">
        <v>1</v>
      </c>
      <c r="N202" s="81">
        <v>2</v>
      </c>
      <c r="O202" s="159" t="s">
        <v>104</v>
      </c>
      <c r="P202" s="160"/>
    </row>
    <row r="203" spans="1:16" ht="15.75">
      <c r="A203" s="37"/>
      <c r="B203" s="55">
        <v>4</v>
      </c>
      <c r="C203" s="158" t="s">
        <v>41</v>
      </c>
      <c r="D203" s="158"/>
      <c r="E203" s="125">
        <v>1</v>
      </c>
      <c r="F203" s="81">
        <v>2</v>
      </c>
      <c r="G203" s="159" t="s">
        <v>104</v>
      </c>
      <c r="H203" s="159"/>
      <c r="I203" s="5"/>
      <c r="J203" s="24">
        <v>4</v>
      </c>
      <c r="K203" s="158" t="s">
        <v>41</v>
      </c>
      <c r="L203" s="158"/>
      <c r="M203" s="125">
        <v>1</v>
      </c>
      <c r="N203" s="81">
        <v>2</v>
      </c>
      <c r="O203" s="159" t="s">
        <v>104</v>
      </c>
      <c r="P203" s="160"/>
    </row>
    <row r="204" spans="1:16" ht="15.75">
      <c r="A204" s="37"/>
      <c r="B204" s="55">
        <v>5</v>
      </c>
      <c r="C204" s="158" t="s">
        <v>41</v>
      </c>
      <c r="D204" s="158"/>
      <c r="E204" s="125">
        <v>1</v>
      </c>
      <c r="F204" s="81">
        <v>2</v>
      </c>
      <c r="G204" s="159" t="s">
        <v>104</v>
      </c>
      <c r="H204" s="159"/>
      <c r="I204" s="5"/>
      <c r="J204" s="24">
        <v>5</v>
      </c>
      <c r="K204" s="158" t="s">
        <v>41</v>
      </c>
      <c r="L204" s="158"/>
      <c r="M204" s="125">
        <v>1</v>
      </c>
      <c r="N204" s="81">
        <v>2</v>
      </c>
      <c r="O204" s="159" t="s">
        <v>104</v>
      </c>
      <c r="P204" s="160"/>
    </row>
    <row r="205" spans="1:16" ht="15.75">
      <c r="A205" s="37"/>
      <c r="B205" s="55">
        <v>6</v>
      </c>
      <c r="C205" s="158" t="s">
        <v>41</v>
      </c>
      <c r="D205" s="158"/>
      <c r="E205" s="125">
        <v>1</v>
      </c>
      <c r="F205" s="81">
        <v>2</v>
      </c>
      <c r="G205" s="159" t="s">
        <v>104</v>
      </c>
      <c r="H205" s="159"/>
      <c r="I205" s="5"/>
      <c r="J205" s="24">
        <v>6</v>
      </c>
      <c r="K205" s="158" t="s">
        <v>41</v>
      </c>
      <c r="L205" s="158"/>
      <c r="M205" s="125">
        <v>1</v>
      </c>
      <c r="N205" s="81">
        <v>2</v>
      </c>
      <c r="O205" s="159" t="s">
        <v>104</v>
      </c>
      <c r="P205" s="160"/>
    </row>
    <row r="206" spans="1:16" ht="15.75">
      <c r="A206" s="37"/>
      <c r="B206" s="55">
        <v>7</v>
      </c>
      <c r="C206" s="158" t="s">
        <v>41</v>
      </c>
      <c r="D206" s="158"/>
      <c r="E206" s="125">
        <v>1</v>
      </c>
      <c r="F206" s="81">
        <v>2</v>
      </c>
      <c r="G206" s="159" t="s">
        <v>104</v>
      </c>
      <c r="H206" s="159"/>
      <c r="I206" s="5"/>
      <c r="J206" s="24">
        <v>7</v>
      </c>
      <c r="K206" s="158" t="s">
        <v>41</v>
      </c>
      <c r="L206" s="158"/>
      <c r="M206" s="125">
        <v>1</v>
      </c>
      <c r="N206" s="81">
        <v>2</v>
      </c>
      <c r="O206" s="159" t="s">
        <v>104</v>
      </c>
      <c r="P206" s="160"/>
    </row>
    <row r="207" spans="1:16" ht="15.75">
      <c r="A207" s="37"/>
      <c r="B207" s="55">
        <v>8</v>
      </c>
      <c r="C207" s="158" t="s">
        <v>41</v>
      </c>
      <c r="D207" s="158"/>
      <c r="E207" s="125">
        <v>1</v>
      </c>
      <c r="F207" s="81">
        <v>2</v>
      </c>
      <c r="G207" s="159" t="s">
        <v>104</v>
      </c>
      <c r="H207" s="159"/>
      <c r="I207" s="5"/>
      <c r="J207" s="24">
        <v>8</v>
      </c>
      <c r="K207" s="158" t="s">
        <v>41</v>
      </c>
      <c r="L207" s="158"/>
      <c r="M207" s="125">
        <v>1</v>
      </c>
      <c r="N207" s="81">
        <v>2</v>
      </c>
      <c r="O207" s="159" t="s">
        <v>104</v>
      </c>
      <c r="P207" s="160"/>
    </row>
    <row r="208" spans="1:16" ht="15.75">
      <c r="A208" s="37"/>
      <c r="B208" s="55">
        <v>9</v>
      </c>
      <c r="C208" s="158" t="s">
        <v>41</v>
      </c>
      <c r="D208" s="158"/>
      <c r="E208" s="125">
        <v>1</v>
      </c>
      <c r="F208" s="81">
        <v>2</v>
      </c>
      <c r="G208" s="159" t="s">
        <v>104</v>
      </c>
      <c r="H208" s="159"/>
      <c r="I208" s="5"/>
      <c r="J208" s="24">
        <v>9</v>
      </c>
      <c r="K208" s="158" t="s">
        <v>41</v>
      </c>
      <c r="L208" s="158"/>
      <c r="M208" s="125">
        <v>1</v>
      </c>
      <c r="N208" s="81">
        <v>2</v>
      </c>
      <c r="O208" s="159" t="s">
        <v>104</v>
      </c>
      <c r="P208" s="160"/>
    </row>
    <row r="209" spans="1:16" ht="15.75">
      <c r="A209" s="37"/>
      <c r="B209" s="55">
        <v>10</v>
      </c>
      <c r="C209" s="161" t="s">
        <v>41</v>
      </c>
      <c r="D209" s="161"/>
      <c r="E209" s="124">
        <v>1</v>
      </c>
      <c r="F209" s="82">
        <v>2</v>
      </c>
      <c r="G209" s="162" t="s">
        <v>104</v>
      </c>
      <c r="H209" s="162"/>
      <c r="I209" s="5"/>
      <c r="J209" s="24">
        <v>10</v>
      </c>
      <c r="K209" s="161" t="s">
        <v>41</v>
      </c>
      <c r="L209" s="161"/>
      <c r="M209" s="124">
        <v>1</v>
      </c>
      <c r="N209" s="82">
        <v>2</v>
      </c>
      <c r="O209" s="162" t="s">
        <v>104</v>
      </c>
      <c r="P209" s="163"/>
    </row>
    <row r="210" spans="1:16" ht="15.75">
      <c r="A210" s="37"/>
      <c r="B210" s="4"/>
      <c r="C210" s="151" t="s">
        <v>13</v>
      </c>
      <c r="D210" s="5"/>
      <c r="E210" s="152">
        <f>SUM(E200:E209)</f>
        <v>10</v>
      </c>
      <c r="F210" s="5"/>
      <c r="G210" s="5"/>
      <c r="H210" s="5"/>
      <c r="I210" s="5"/>
      <c r="J210" s="5"/>
      <c r="K210" s="151" t="s">
        <v>13</v>
      </c>
      <c r="L210" s="151"/>
      <c r="M210" s="152">
        <f>SUM(M200:M209)</f>
        <v>10</v>
      </c>
      <c r="N210" s="5"/>
      <c r="O210" s="5"/>
      <c r="P210" s="6"/>
    </row>
    <row r="211" spans="1:16" ht="15.75">
      <c r="A211" s="37"/>
      <c r="B211" s="4"/>
      <c r="C211" s="5"/>
      <c r="D211" s="5"/>
      <c r="E211" s="5"/>
      <c r="F211" s="5"/>
      <c r="G211" s="5"/>
      <c r="H211" s="5"/>
      <c r="I211" s="5"/>
      <c r="J211" s="5"/>
      <c r="K211" s="5"/>
      <c r="L211" s="5"/>
      <c r="M211" s="5"/>
      <c r="N211" s="5"/>
      <c r="O211" s="5"/>
      <c r="P211" s="6"/>
    </row>
    <row r="212" spans="1:16" ht="15.75">
      <c r="A212" s="37"/>
      <c r="B212" s="19" t="s">
        <v>133</v>
      </c>
      <c r="C212" s="5"/>
      <c r="D212" s="5"/>
      <c r="E212" s="5"/>
      <c r="F212" s="5"/>
      <c r="G212" s="5"/>
      <c r="H212" s="5"/>
      <c r="I212" s="5"/>
      <c r="J212" s="5"/>
      <c r="K212" s="5"/>
      <c r="L212" s="5"/>
      <c r="M212" s="5"/>
      <c r="N212" s="5"/>
      <c r="O212" s="5"/>
      <c r="P212" s="6"/>
    </row>
    <row r="213" spans="1:16" ht="15.75">
      <c r="A213" s="37"/>
      <c r="B213" s="54" t="s">
        <v>44</v>
      </c>
      <c r="C213" s="5"/>
      <c r="D213" s="5"/>
      <c r="E213" s="5"/>
      <c r="F213" s="5"/>
      <c r="G213" s="5"/>
      <c r="H213" s="5"/>
      <c r="I213" s="5"/>
      <c r="J213" s="11" t="s">
        <v>43</v>
      </c>
      <c r="K213" s="5"/>
      <c r="L213" s="5"/>
      <c r="M213" s="5"/>
      <c r="N213" s="5"/>
      <c r="O213" s="5"/>
      <c r="P213" s="6"/>
    </row>
    <row r="214" spans="1:16" ht="15.75">
      <c r="A214" s="37"/>
      <c r="B214" s="144" t="s">
        <v>42</v>
      </c>
      <c r="C214" s="20" t="s">
        <v>40</v>
      </c>
      <c r="D214" s="12"/>
      <c r="E214" s="148" t="s">
        <v>45</v>
      </c>
      <c r="F214" s="20" t="s">
        <v>103</v>
      </c>
      <c r="G214" s="166" t="s">
        <v>102</v>
      </c>
      <c r="H214" s="166"/>
      <c r="I214" s="5"/>
      <c r="J214" s="143" t="s">
        <v>42</v>
      </c>
      <c r="K214" s="20" t="s">
        <v>40</v>
      </c>
      <c r="L214" s="56"/>
      <c r="M214" s="148" t="s">
        <v>45</v>
      </c>
      <c r="N214" s="20" t="s">
        <v>103</v>
      </c>
      <c r="O214" s="166" t="s">
        <v>102</v>
      </c>
      <c r="P214" s="167"/>
    </row>
    <row r="215" spans="1:16" ht="15.75">
      <c r="A215" s="37"/>
      <c r="B215" s="55">
        <v>1</v>
      </c>
      <c r="C215" s="158" t="s">
        <v>41</v>
      </c>
      <c r="D215" s="158"/>
      <c r="E215" s="80">
        <v>1</v>
      </c>
      <c r="F215" s="149">
        <v>0.02</v>
      </c>
      <c r="G215" s="164" t="s">
        <v>104</v>
      </c>
      <c r="H215" s="164"/>
      <c r="I215" s="5"/>
      <c r="J215" s="24">
        <v>1</v>
      </c>
      <c r="K215" s="158" t="s">
        <v>41</v>
      </c>
      <c r="L215" s="158"/>
      <c r="M215" s="80">
        <v>1</v>
      </c>
      <c r="N215" s="149">
        <v>0.02</v>
      </c>
      <c r="O215" s="164" t="s">
        <v>104</v>
      </c>
      <c r="P215" s="165"/>
    </row>
    <row r="216" spans="1:16" ht="15.75">
      <c r="A216" s="37"/>
      <c r="B216" s="55">
        <v>2</v>
      </c>
      <c r="C216" s="158" t="s">
        <v>41</v>
      </c>
      <c r="D216" s="158"/>
      <c r="E216" s="125">
        <v>1</v>
      </c>
      <c r="F216" s="81">
        <v>2</v>
      </c>
      <c r="G216" s="159" t="s">
        <v>104</v>
      </c>
      <c r="H216" s="159"/>
      <c r="I216" s="5"/>
      <c r="J216" s="24">
        <v>2</v>
      </c>
      <c r="K216" s="158" t="s">
        <v>41</v>
      </c>
      <c r="L216" s="158"/>
      <c r="M216" s="125">
        <v>1</v>
      </c>
      <c r="N216" s="81">
        <v>2</v>
      </c>
      <c r="O216" s="159" t="s">
        <v>104</v>
      </c>
      <c r="P216" s="160"/>
    </row>
    <row r="217" spans="1:16" ht="15.75">
      <c r="A217" s="37"/>
      <c r="B217" s="55">
        <v>3</v>
      </c>
      <c r="C217" s="158" t="s">
        <v>41</v>
      </c>
      <c r="D217" s="158"/>
      <c r="E217" s="125">
        <v>1</v>
      </c>
      <c r="F217" s="81">
        <v>2</v>
      </c>
      <c r="G217" s="159" t="s">
        <v>104</v>
      </c>
      <c r="H217" s="159"/>
      <c r="I217" s="5"/>
      <c r="J217" s="24">
        <v>3</v>
      </c>
      <c r="K217" s="158" t="s">
        <v>41</v>
      </c>
      <c r="L217" s="158"/>
      <c r="M217" s="125">
        <v>1</v>
      </c>
      <c r="N217" s="81">
        <v>2</v>
      </c>
      <c r="O217" s="159" t="s">
        <v>104</v>
      </c>
      <c r="P217" s="160"/>
    </row>
    <row r="218" spans="1:16" ht="15.75">
      <c r="A218" s="37"/>
      <c r="B218" s="55">
        <v>4</v>
      </c>
      <c r="C218" s="158" t="s">
        <v>41</v>
      </c>
      <c r="D218" s="158"/>
      <c r="E218" s="125">
        <v>1</v>
      </c>
      <c r="F218" s="81">
        <v>2</v>
      </c>
      <c r="G218" s="159" t="s">
        <v>104</v>
      </c>
      <c r="H218" s="159"/>
      <c r="I218" s="5"/>
      <c r="J218" s="24">
        <v>4</v>
      </c>
      <c r="K218" s="158" t="s">
        <v>41</v>
      </c>
      <c r="L218" s="158"/>
      <c r="M218" s="125">
        <v>1</v>
      </c>
      <c r="N218" s="81">
        <v>2</v>
      </c>
      <c r="O218" s="159" t="s">
        <v>104</v>
      </c>
      <c r="P218" s="160"/>
    </row>
    <row r="219" spans="1:16" ht="15.75">
      <c r="A219" s="37"/>
      <c r="B219" s="55">
        <v>5</v>
      </c>
      <c r="C219" s="158" t="s">
        <v>41</v>
      </c>
      <c r="D219" s="158"/>
      <c r="E219" s="125">
        <v>1</v>
      </c>
      <c r="F219" s="81">
        <v>2</v>
      </c>
      <c r="G219" s="159" t="s">
        <v>104</v>
      </c>
      <c r="H219" s="159"/>
      <c r="I219" s="5"/>
      <c r="J219" s="24">
        <v>5</v>
      </c>
      <c r="K219" s="158" t="s">
        <v>41</v>
      </c>
      <c r="L219" s="158"/>
      <c r="M219" s="125">
        <v>1</v>
      </c>
      <c r="N219" s="81">
        <v>2</v>
      </c>
      <c r="O219" s="159" t="s">
        <v>104</v>
      </c>
      <c r="P219" s="160"/>
    </row>
    <row r="220" spans="1:16" ht="15.75">
      <c r="A220" s="37"/>
      <c r="B220" s="55">
        <v>6</v>
      </c>
      <c r="C220" s="158" t="s">
        <v>41</v>
      </c>
      <c r="D220" s="158"/>
      <c r="E220" s="125">
        <v>1</v>
      </c>
      <c r="F220" s="81">
        <v>2</v>
      </c>
      <c r="G220" s="159" t="s">
        <v>104</v>
      </c>
      <c r="H220" s="159"/>
      <c r="I220" s="5"/>
      <c r="J220" s="24">
        <v>6</v>
      </c>
      <c r="K220" s="158" t="s">
        <v>41</v>
      </c>
      <c r="L220" s="158"/>
      <c r="M220" s="125">
        <v>1</v>
      </c>
      <c r="N220" s="81">
        <v>2</v>
      </c>
      <c r="O220" s="159" t="s">
        <v>104</v>
      </c>
      <c r="P220" s="160"/>
    </row>
    <row r="221" spans="1:16" ht="15.75">
      <c r="A221" s="37"/>
      <c r="B221" s="55">
        <v>7</v>
      </c>
      <c r="C221" s="158" t="s">
        <v>41</v>
      </c>
      <c r="D221" s="158"/>
      <c r="E221" s="125">
        <v>1</v>
      </c>
      <c r="F221" s="81">
        <v>2</v>
      </c>
      <c r="G221" s="159" t="s">
        <v>104</v>
      </c>
      <c r="H221" s="159"/>
      <c r="I221" s="5"/>
      <c r="J221" s="24">
        <v>7</v>
      </c>
      <c r="K221" s="158" t="s">
        <v>41</v>
      </c>
      <c r="L221" s="158"/>
      <c r="M221" s="125">
        <v>1</v>
      </c>
      <c r="N221" s="81">
        <v>2</v>
      </c>
      <c r="O221" s="159" t="s">
        <v>104</v>
      </c>
      <c r="P221" s="160"/>
    </row>
    <row r="222" spans="1:16" ht="15.75">
      <c r="A222" s="37"/>
      <c r="B222" s="55">
        <v>8</v>
      </c>
      <c r="C222" s="158" t="s">
        <v>41</v>
      </c>
      <c r="D222" s="158"/>
      <c r="E222" s="125">
        <v>1</v>
      </c>
      <c r="F222" s="81">
        <v>2</v>
      </c>
      <c r="G222" s="159" t="s">
        <v>104</v>
      </c>
      <c r="H222" s="159"/>
      <c r="I222" s="5"/>
      <c r="J222" s="24">
        <v>8</v>
      </c>
      <c r="K222" s="158" t="s">
        <v>41</v>
      </c>
      <c r="L222" s="158"/>
      <c r="M222" s="125">
        <v>1</v>
      </c>
      <c r="N222" s="81">
        <v>2</v>
      </c>
      <c r="O222" s="159" t="s">
        <v>104</v>
      </c>
      <c r="P222" s="160"/>
    </row>
    <row r="223" spans="1:16" ht="15.75">
      <c r="A223" s="37"/>
      <c r="B223" s="55">
        <v>9</v>
      </c>
      <c r="C223" s="158" t="s">
        <v>41</v>
      </c>
      <c r="D223" s="158"/>
      <c r="E223" s="125">
        <v>1</v>
      </c>
      <c r="F223" s="81">
        <v>2</v>
      </c>
      <c r="G223" s="159" t="s">
        <v>104</v>
      </c>
      <c r="H223" s="159"/>
      <c r="I223" s="5"/>
      <c r="J223" s="24">
        <v>9</v>
      </c>
      <c r="K223" s="158" t="s">
        <v>41</v>
      </c>
      <c r="L223" s="158"/>
      <c r="M223" s="125">
        <v>1</v>
      </c>
      <c r="N223" s="81">
        <v>2</v>
      </c>
      <c r="O223" s="159" t="s">
        <v>104</v>
      </c>
      <c r="P223" s="160"/>
    </row>
    <row r="224" spans="1:16" ht="15.75">
      <c r="A224" s="37"/>
      <c r="B224" s="55">
        <v>10</v>
      </c>
      <c r="C224" s="161" t="s">
        <v>41</v>
      </c>
      <c r="D224" s="161"/>
      <c r="E224" s="124">
        <v>1</v>
      </c>
      <c r="F224" s="82">
        <v>2</v>
      </c>
      <c r="G224" s="162" t="s">
        <v>104</v>
      </c>
      <c r="H224" s="162"/>
      <c r="I224" s="5"/>
      <c r="J224" s="24">
        <v>10</v>
      </c>
      <c r="K224" s="161" t="s">
        <v>41</v>
      </c>
      <c r="L224" s="161"/>
      <c r="M224" s="124">
        <v>1</v>
      </c>
      <c r="N224" s="82">
        <v>2</v>
      </c>
      <c r="O224" s="162" t="s">
        <v>104</v>
      </c>
      <c r="P224" s="163"/>
    </row>
    <row r="225" spans="1:16" ht="15.75">
      <c r="A225" s="37"/>
      <c r="B225" s="4"/>
      <c r="C225" s="151" t="s">
        <v>13</v>
      </c>
      <c r="D225" s="5"/>
      <c r="E225" s="152">
        <f>SUM(E215:E224)</f>
        <v>10</v>
      </c>
      <c r="F225" s="5"/>
      <c r="G225" s="5"/>
      <c r="H225" s="5"/>
      <c r="I225" s="5"/>
      <c r="J225" s="5"/>
      <c r="K225" s="151" t="s">
        <v>13</v>
      </c>
      <c r="L225" s="151"/>
      <c r="M225" s="152">
        <f>SUM(M215:M224)</f>
        <v>10</v>
      </c>
      <c r="N225" s="5"/>
      <c r="O225" s="5"/>
      <c r="P225" s="6"/>
    </row>
    <row r="226" spans="1:16" ht="15.75">
      <c r="A226" s="37"/>
      <c r="B226" s="4"/>
      <c r="C226" s="5"/>
      <c r="D226" s="5"/>
      <c r="E226" s="5"/>
      <c r="F226" s="5"/>
      <c r="G226" s="5"/>
      <c r="H226" s="5"/>
      <c r="I226" s="5"/>
      <c r="J226" s="5"/>
      <c r="K226" s="5"/>
      <c r="L226" s="5"/>
      <c r="M226" s="5"/>
      <c r="N226" s="5"/>
      <c r="O226" s="5"/>
      <c r="P226" s="6"/>
    </row>
    <row r="227" spans="1:16" ht="15.75">
      <c r="A227" s="37"/>
      <c r="B227" s="19" t="s">
        <v>134</v>
      </c>
      <c r="C227" s="5"/>
      <c r="D227" s="5"/>
      <c r="E227" s="5"/>
      <c r="F227" s="5"/>
      <c r="G227" s="5"/>
      <c r="H227" s="5"/>
      <c r="I227" s="5"/>
      <c r="J227" s="5"/>
      <c r="K227" s="5"/>
      <c r="L227" s="5"/>
      <c r="M227" s="5"/>
      <c r="N227" s="5"/>
      <c r="O227" s="5"/>
      <c r="P227" s="6"/>
    </row>
    <row r="228" spans="1:16" ht="15.75">
      <c r="A228" s="37"/>
      <c r="B228" s="54" t="s">
        <v>44</v>
      </c>
      <c r="C228" s="5"/>
      <c r="D228" s="5"/>
      <c r="E228" s="5"/>
      <c r="F228" s="5"/>
      <c r="G228" s="5"/>
      <c r="H228" s="5"/>
      <c r="I228" s="5"/>
      <c r="J228" s="11" t="s">
        <v>43</v>
      </c>
      <c r="K228" s="5"/>
      <c r="L228" s="5"/>
      <c r="M228" s="5"/>
      <c r="N228" s="5"/>
      <c r="O228" s="5"/>
      <c r="P228" s="6"/>
    </row>
    <row r="229" spans="1:16" ht="15.75">
      <c r="A229" s="37"/>
      <c r="B229" s="144" t="s">
        <v>42</v>
      </c>
      <c r="C229" s="20" t="s">
        <v>40</v>
      </c>
      <c r="D229" s="12"/>
      <c r="E229" s="148" t="s">
        <v>45</v>
      </c>
      <c r="F229" s="20" t="s">
        <v>103</v>
      </c>
      <c r="G229" s="166" t="s">
        <v>102</v>
      </c>
      <c r="H229" s="166"/>
      <c r="I229" s="5"/>
      <c r="J229" s="143" t="s">
        <v>42</v>
      </c>
      <c r="K229" s="20" t="s">
        <v>40</v>
      </c>
      <c r="L229" s="56"/>
      <c r="M229" s="148" t="s">
        <v>45</v>
      </c>
      <c r="N229" s="20" t="s">
        <v>103</v>
      </c>
      <c r="O229" s="166" t="s">
        <v>102</v>
      </c>
      <c r="P229" s="167"/>
    </row>
    <row r="230" spans="1:16" ht="15.75">
      <c r="A230" s="37"/>
      <c r="B230" s="55">
        <v>1</v>
      </c>
      <c r="C230" s="158" t="s">
        <v>41</v>
      </c>
      <c r="D230" s="158"/>
      <c r="E230" s="80">
        <v>1</v>
      </c>
      <c r="F230" s="149">
        <v>0.02</v>
      </c>
      <c r="G230" s="164" t="s">
        <v>104</v>
      </c>
      <c r="H230" s="164"/>
      <c r="I230" s="5"/>
      <c r="J230" s="24">
        <v>1</v>
      </c>
      <c r="K230" s="158" t="s">
        <v>41</v>
      </c>
      <c r="L230" s="158"/>
      <c r="M230" s="80">
        <v>1</v>
      </c>
      <c r="N230" s="149">
        <v>0.02</v>
      </c>
      <c r="O230" s="164" t="s">
        <v>104</v>
      </c>
      <c r="P230" s="165"/>
    </row>
    <row r="231" spans="1:16" ht="15.75">
      <c r="A231" s="37"/>
      <c r="B231" s="55">
        <v>2</v>
      </c>
      <c r="C231" s="158" t="s">
        <v>41</v>
      </c>
      <c r="D231" s="158"/>
      <c r="E231" s="125">
        <v>1</v>
      </c>
      <c r="F231" s="81">
        <v>2</v>
      </c>
      <c r="G231" s="159" t="s">
        <v>104</v>
      </c>
      <c r="H231" s="159"/>
      <c r="I231" s="5"/>
      <c r="J231" s="24">
        <v>2</v>
      </c>
      <c r="K231" s="158" t="s">
        <v>41</v>
      </c>
      <c r="L231" s="158"/>
      <c r="M231" s="125">
        <v>1</v>
      </c>
      <c r="N231" s="81">
        <v>2</v>
      </c>
      <c r="O231" s="159" t="s">
        <v>104</v>
      </c>
      <c r="P231" s="160"/>
    </row>
    <row r="232" spans="1:16" ht="15.75">
      <c r="A232" s="37"/>
      <c r="B232" s="55">
        <v>3</v>
      </c>
      <c r="C232" s="158" t="s">
        <v>41</v>
      </c>
      <c r="D232" s="158"/>
      <c r="E232" s="125">
        <v>1</v>
      </c>
      <c r="F232" s="81">
        <v>2</v>
      </c>
      <c r="G232" s="159" t="s">
        <v>104</v>
      </c>
      <c r="H232" s="159"/>
      <c r="I232" s="5"/>
      <c r="J232" s="24">
        <v>3</v>
      </c>
      <c r="K232" s="158" t="s">
        <v>41</v>
      </c>
      <c r="L232" s="158"/>
      <c r="M232" s="125">
        <v>1</v>
      </c>
      <c r="N232" s="81">
        <v>2</v>
      </c>
      <c r="O232" s="159" t="s">
        <v>104</v>
      </c>
      <c r="P232" s="160"/>
    </row>
    <row r="233" spans="1:16" ht="15.75">
      <c r="A233" s="37"/>
      <c r="B233" s="55">
        <v>4</v>
      </c>
      <c r="C233" s="158" t="s">
        <v>41</v>
      </c>
      <c r="D233" s="158"/>
      <c r="E233" s="125">
        <v>1</v>
      </c>
      <c r="F233" s="81">
        <v>2</v>
      </c>
      <c r="G233" s="159" t="s">
        <v>104</v>
      </c>
      <c r="H233" s="159"/>
      <c r="I233" s="5"/>
      <c r="J233" s="24">
        <v>4</v>
      </c>
      <c r="K233" s="158" t="s">
        <v>41</v>
      </c>
      <c r="L233" s="158"/>
      <c r="M233" s="125">
        <v>1</v>
      </c>
      <c r="N233" s="81">
        <v>2</v>
      </c>
      <c r="O233" s="159" t="s">
        <v>104</v>
      </c>
      <c r="P233" s="160"/>
    </row>
    <row r="234" spans="1:16" ht="15.75">
      <c r="A234" s="37"/>
      <c r="B234" s="55">
        <v>5</v>
      </c>
      <c r="C234" s="158" t="s">
        <v>41</v>
      </c>
      <c r="D234" s="158"/>
      <c r="E234" s="125">
        <v>1</v>
      </c>
      <c r="F234" s="81">
        <v>2</v>
      </c>
      <c r="G234" s="159" t="s">
        <v>104</v>
      </c>
      <c r="H234" s="159"/>
      <c r="I234" s="5"/>
      <c r="J234" s="24">
        <v>5</v>
      </c>
      <c r="K234" s="158" t="s">
        <v>41</v>
      </c>
      <c r="L234" s="158"/>
      <c r="M234" s="125">
        <v>1</v>
      </c>
      <c r="N234" s="81">
        <v>2</v>
      </c>
      <c r="O234" s="159" t="s">
        <v>104</v>
      </c>
      <c r="P234" s="160"/>
    </row>
    <row r="235" spans="1:16" ht="15.75">
      <c r="A235" s="37"/>
      <c r="B235" s="55">
        <v>6</v>
      </c>
      <c r="C235" s="158" t="s">
        <v>41</v>
      </c>
      <c r="D235" s="158"/>
      <c r="E235" s="125">
        <v>1</v>
      </c>
      <c r="F235" s="81">
        <v>2</v>
      </c>
      <c r="G235" s="159" t="s">
        <v>104</v>
      </c>
      <c r="H235" s="159"/>
      <c r="I235" s="5"/>
      <c r="J235" s="24">
        <v>6</v>
      </c>
      <c r="K235" s="158" t="s">
        <v>41</v>
      </c>
      <c r="L235" s="158"/>
      <c r="M235" s="125">
        <v>1</v>
      </c>
      <c r="N235" s="81">
        <v>2</v>
      </c>
      <c r="O235" s="159" t="s">
        <v>104</v>
      </c>
      <c r="P235" s="160"/>
    </row>
    <row r="236" spans="1:16" ht="15.75">
      <c r="A236" s="37"/>
      <c r="B236" s="55">
        <v>7</v>
      </c>
      <c r="C236" s="158" t="s">
        <v>41</v>
      </c>
      <c r="D236" s="158"/>
      <c r="E236" s="125">
        <v>1</v>
      </c>
      <c r="F236" s="81">
        <v>2</v>
      </c>
      <c r="G236" s="159" t="s">
        <v>104</v>
      </c>
      <c r="H236" s="159"/>
      <c r="I236" s="5"/>
      <c r="J236" s="24">
        <v>7</v>
      </c>
      <c r="K236" s="158" t="s">
        <v>41</v>
      </c>
      <c r="L236" s="158"/>
      <c r="M236" s="125">
        <v>1</v>
      </c>
      <c r="N236" s="81">
        <v>2</v>
      </c>
      <c r="O236" s="159" t="s">
        <v>104</v>
      </c>
      <c r="P236" s="160"/>
    </row>
    <row r="237" spans="1:16" ht="15.75">
      <c r="A237" s="37"/>
      <c r="B237" s="55">
        <v>8</v>
      </c>
      <c r="C237" s="158" t="s">
        <v>41</v>
      </c>
      <c r="D237" s="158"/>
      <c r="E237" s="125">
        <v>1</v>
      </c>
      <c r="F237" s="81">
        <v>2</v>
      </c>
      <c r="G237" s="159" t="s">
        <v>104</v>
      </c>
      <c r="H237" s="159"/>
      <c r="I237" s="5"/>
      <c r="J237" s="24">
        <v>8</v>
      </c>
      <c r="K237" s="158" t="s">
        <v>41</v>
      </c>
      <c r="L237" s="158"/>
      <c r="M237" s="125">
        <v>1</v>
      </c>
      <c r="N237" s="81">
        <v>2</v>
      </c>
      <c r="O237" s="159" t="s">
        <v>104</v>
      </c>
      <c r="P237" s="160"/>
    </row>
    <row r="238" spans="1:16" ht="15.75">
      <c r="A238" s="37"/>
      <c r="B238" s="55">
        <v>9</v>
      </c>
      <c r="C238" s="158" t="s">
        <v>41</v>
      </c>
      <c r="D238" s="158"/>
      <c r="E238" s="125">
        <v>1</v>
      </c>
      <c r="F238" s="81">
        <v>2</v>
      </c>
      <c r="G238" s="159" t="s">
        <v>104</v>
      </c>
      <c r="H238" s="159"/>
      <c r="I238" s="5"/>
      <c r="J238" s="24">
        <v>9</v>
      </c>
      <c r="K238" s="158" t="s">
        <v>41</v>
      </c>
      <c r="L238" s="158"/>
      <c r="M238" s="125">
        <v>1</v>
      </c>
      <c r="N238" s="81">
        <v>2</v>
      </c>
      <c r="O238" s="159" t="s">
        <v>104</v>
      </c>
      <c r="P238" s="160"/>
    </row>
    <row r="239" spans="2:16" ht="15.75">
      <c r="B239" s="55">
        <v>10</v>
      </c>
      <c r="C239" s="161" t="s">
        <v>41</v>
      </c>
      <c r="D239" s="161"/>
      <c r="E239" s="124">
        <v>1</v>
      </c>
      <c r="F239" s="82">
        <v>2</v>
      </c>
      <c r="G239" s="162" t="s">
        <v>104</v>
      </c>
      <c r="H239" s="162"/>
      <c r="I239" s="5"/>
      <c r="J239" s="24">
        <v>10</v>
      </c>
      <c r="K239" s="161" t="s">
        <v>41</v>
      </c>
      <c r="L239" s="161"/>
      <c r="M239" s="124">
        <v>1</v>
      </c>
      <c r="N239" s="82">
        <v>2</v>
      </c>
      <c r="O239" s="162" t="s">
        <v>104</v>
      </c>
      <c r="P239" s="163"/>
    </row>
    <row r="240" spans="2:16" ht="15.75">
      <c r="B240" s="57"/>
      <c r="C240" s="53" t="s">
        <v>13</v>
      </c>
      <c r="D240" s="17"/>
      <c r="E240" s="58">
        <f>SUM(E230:E239)</f>
        <v>10</v>
      </c>
      <c r="F240" s="17"/>
      <c r="G240" s="17"/>
      <c r="H240" s="17"/>
      <c r="I240" s="17"/>
      <c r="J240" s="17"/>
      <c r="K240" s="53" t="s">
        <v>13</v>
      </c>
      <c r="L240" s="53"/>
      <c r="M240" s="58">
        <f>SUM(M230:M239)</f>
        <v>10</v>
      </c>
      <c r="N240" s="17"/>
      <c r="O240" s="17"/>
      <c r="P240" s="21"/>
    </row>
  </sheetData>
  <sheetProtection password="EF98" sheet="1" objects="1" scenarios="1"/>
  <mergeCells count="198">
    <mergeCell ref="B5:P6"/>
    <mergeCell ref="B10:R13"/>
    <mergeCell ref="C19:H19"/>
    <mergeCell ref="I19:L19"/>
    <mergeCell ref="M19:R19"/>
    <mergeCell ref="C20:D20"/>
    <mergeCell ref="F20:G20"/>
    <mergeCell ref="I20:J20"/>
    <mergeCell ref="K20:L20"/>
    <mergeCell ref="M20:O20"/>
    <mergeCell ref="P20:R20"/>
    <mergeCell ref="C64:H64"/>
    <mergeCell ref="I64:L64"/>
    <mergeCell ref="M64:R64"/>
    <mergeCell ref="C65:D65"/>
    <mergeCell ref="F65:G65"/>
    <mergeCell ref="I65:J65"/>
    <mergeCell ref="K65:L65"/>
    <mergeCell ref="M65:O65"/>
    <mergeCell ref="P65:R65"/>
    <mergeCell ref="B90:R93"/>
    <mergeCell ref="G100:K100"/>
    <mergeCell ref="M106:V106"/>
    <mergeCell ref="C107:G107"/>
    <mergeCell ref="H107:L107"/>
    <mergeCell ref="M107:Q107"/>
    <mergeCell ref="R107:V107"/>
    <mergeCell ref="C151:I151"/>
    <mergeCell ref="J151:P151"/>
    <mergeCell ref="B176:P180"/>
    <mergeCell ref="G184:H184"/>
    <mergeCell ref="O184:P184"/>
    <mergeCell ref="C185:D185"/>
    <mergeCell ref="G185:H185"/>
    <mergeCell ref="K185:L185"/>
    <mergeCell ref="O185:P185"/>
    <mergeCell ref="C186:D186"/>
    <mergeCell ref="G186:H186"/>
    <mergeCell ref="K186:L186"/>
    <mergeCell ref="O186:P186"/>
    <mergeCell ref="C187:D187"/>
    <mergeCell ref="G187:H187"/>
    <mergeCell ref="K187:L187"/>
    <mergeCell ref="O187:P187"/>
    <mergeCell ref="C188:D188"/>
    <mergeCell ref="G188:H188"/>
    <mergeCell ref="K188:L188"/>
    <mergeCell ref="O188:P188"/>
    <mergeCell ref="C189:D189"/>
    <mergeCell ref="G189:H189"/>
    <mergeCell ref="K189:L189"/>
    <mergeCell ref="O189:P189"/>
    <mergeCell ref="C190:D190"/>
    <mergeCell ref="G190:H190"/>
    <mergeCell ref="K190:L190"/>
    <mergeCell ref="O190:P190"/>
    <mergeCell ref="C191:D191"/>
    <mergeCell ref="G191:H191"/>
    <mergeCell ref="K191:L191"/>
    <mergeCell ref="O191:P191"/>
    <mergeCell ref="C192:D192"/>
    <mergeCell ref="G192:H192"/>
    <mergeCell ref="K192:L192"/>
    <mergeCell ref="O192:P192"/>
    <mergeCell ref="C193:D193"/>
    <mergeCell ref="G193:H193"/>
    <mergeCell ref="K193:L193"/>
    <mergeCell ref="O193:P193"/>
    <mergeCell ref="C194:D194"/>
    <mergeCell ref="G194:H194"/>
    <mergeCell ref="K194:L194"/>
    <mergeCell ref="O194:P194"/>
    <mergeCell ref="G199:H199"/>
    <mergeCell ref="O199:P199"/>
    <mergeCell ref="C200:D200"/>
    <mergeCell ref="G200:H200"/>
    <mergeCell ref="K200:L200"/>
    <mergeCell ref="O200:P200"/>
    <mergeCell ref="C201:D201"/>
    <mergeCell ref="G201:H201"/>
    <mergeCell ref="K201:L201"/>
    <mergeCell ref="O201:P201"/>
    <mergeCell ref="C202:D202"/>
    <mergeCell ref="G202:H202"/>
    <mergeCell ref="K202:L202"/>
    <mergeCell ref="O202:P202"/>
    <mergeCell ref="C203:D203"/>
    <mergeCell ref="G203:H203"/>
    <mergeCell ref="K203:L203"/>
    <mergeCell ref="O203:P203"/>
    <mergeCell ref="C204:D204"/>
    <mergeCell ref="G204:H204"/>
    <mergeCell ref="K204:L204"/>
    <mergeCell ref="O204:P204"/>
    <mergeCell ref="C205:D205"/>
    <mergeCell ref="G205:H205"/>
    <mergeCell ref="K205:L205"/>
    <mergeCell ref="O205:P205"/>
    <mergeCell ref="C206:D206"/>
    <mergeCell ref="G206:H206"/>
    <mergeCell ref="K206:L206"/>
    <mergeCell ref="O206:P206"/>
    <mergeCell ref="C207:D207"/>
    <mergeCell ref="G207:H207"/>
    <mergeCell ref="K207:L207"/>
    <mergeCell ref="O207:P207"/>
    <mergeCell ref="C208:D208"/>
    <mergeCell ref="G208:H208"/>
    <mergeCell ref="K208:L208"/>
    <mergeCell ref="O208:P208"/>
    <mergeCell ref="C209:D209"/>
    <mergeCell ref="G209:H209"/>
    <mergeCell ref="K209:L209"/>
    <mergeCell ref="O209:P209"/>
    <mergeCell ref="G214:H214"/>
    <mergeCell ref="O214:P214"/>
    <mergeCell ref="C215:D215"/>
    <mergeCell ref="G215:H215"/>
    <mergeCell ref="K215:L215"/>
    <mergeCell ref="O215:P215"/>
    <mergeCell ref="C216:D216"/>
    <mergeCell ref="G216:H216"/>
    <mergeCell ref="K216:L216"/>
    <mergeCell ref="O216:P216"/>
    <mergeCell ref="C217:D217"/>
    <mergeCell ref="G217:H217"/>
    <mergeCell ref="K217:L217"/>
    <mergeCell ref="O217:P217"/>
    <mergeCell ref="C218:D218"/>
    <mergeCell ref="G218:H218"/>
    <mergeCell ref="K218:L218"/>
    <mergeCell ref="O218:P218"/>
    <mergeCell ref="C219:D219"/>
    <mergeCell ref="G219:H219"/>
    <mergeCell ref="K219:L219"/>
    <mergeCell ref="O219:P219"/>
    <mergeCell ref="C220:D220"/>
    <mergeCell ref="G220:H220"/>
    <mergeCell ref="K220:L220"/>
    <mergeCell ref="O220:P220"/>
    <mergeCell ref="C221:D221"/>
    <mergeCell ref="G221:H221"/>
    <mergeCell ref="K221:L221"/>
    <mergeCell ref="O221:P221"/>
    <mergeCell ref="C222:D222"/>
    <mergeCell ref="G222:H222"/>
    <mergeCell ref="K222:L222"/>
    <mergeCell ref="O222:P222"/>
    <mergeCell ref="C223:D223"/>
    <mergeCell ref="G223:H223"/>
    <mergeCell ref="K223:L223"/>
    <mergeCell ref="O223:P223"/>
    <mergeCell ref="C224:D224"/>
    <mergeCell ref="G224:H224"/>
    <mergeCell ref="K224:L224"/>
    <mergeCell ref="O224:P224"/>
    <mergeCell ref="G229:H229"/>
    <mergeCell ref="O229:P229"/>
    <mergeCell ref="C230:D230"/>
    <mergeCell ref="G230:H230"/>
    <mergeCell ref="K230:L230"/>
    <mergeCell ref="O230:P230"/>
    <mergeCell ref="C231:D231"/>
    <mergeCell ref="G231:H231"/>
    <mergeCell ref="K231:L231"/>
    <mergeCell ref="O231:P231"/>
    <mergeCell ref="C232:D232"/>
    <mergeCell ref="G232:H232"/>
    <mergeCell ref="K232:L232"/>
    <mergeCell ref="O232:P232"/>
    <mergeCell ref="C233:D233"/>
    <mergeCell ref="G233:H233"/>
    <mergeCell ref="K233:L233"/>
    <mergeCell ref="O233:P233"/>
    <mergeCell ref="C234:D234"/>
    <mergeCell ref="G234:H234"/>
    <mergeCell ref="K234:L234"/>
    <mergeCell ref="O234:P234"/>
    <mergeCell ref="C235:D235"/>
    <mergeCell ref="G235:H235"/>
    <mergeCell ref="K235:L235"/>
    <mergeCell ref="O235:P235"/>
    <mergeCell ref="C236:D236"/>
    <mergeCell ref="G236:H236"/>
    <mergeCell ref="K236:L236"/>
    <mergeCell ref="O236:P236"/>
    <mergeCell ref="C237:D237"/>
    <mergeCell ref="G237:H237"/>
    <mergeCell ref="K237:L237"/>
    <mergeCell ref="O237:P237"/>
    <mergeCell ref="C238:D238"/>
    <mergeCell ref="G238:H238"/>
    <mergeCell ref="K238:L238"/>
    <mergeCell ref="O238:P238"/>
    <mergeCell ref="C239:D239"/>
    <mergeCell ref="G239:H239"/>
    <mergeCell ref="K239:L239"/>
    <mergeCell ref="O239:P239"/>
  </mergeCells>
  <printOptions/>
  <pageMargins left="0.18" right="0.25" top="0.75" bottom="0.75" header="0.3" footer="0.3"/>
  <pageSetup fitToHeight="0" fitToWidth="1" horizontalDpi="600" verticalDpi="600" orientation="landscape" scale="48" r:id="rId1"/>
  <headerFooter>
    <oddHeader>&amp;L&amp;"Times New Roman,Bold"&amp;10CONFIDENTIAL&amp;C&amp;"Times New Roman,Bold"&amp;10&amp;A&amp;R&amp;"Times New Roman,Bold"&amp;10Page &amp;P of &amp;N</oddHeader>
    <oddFooter>&amp;L&amp;"Times New Roman,Bold Italic"&amp;10Property of the Financial Crisis Inquiry Commission.  Privileged &amp; Confidential—not to be distributed without express written consent from the FCIC.&amp;R&amp;"Times New Roman,Bold"&amp;10&amp;F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157"/>
  <sheetViews>
    <sheetView zoomScale="75" zoomScaleNormal="75" zoomScalePageLayoutView="0" workbookViewId="0" topLeftCell="A151">
      <selection activeCell="F145" sqref="F145"/>
    </sheetView>
  </sheetViews>
  <sheetFormatPr defaultColWidth="13.7109375" defaultRowHeight="15"/>
  <cols>
    <col min="1" max="16384" width="13.7109375" style="3" customWidth="1"/>
  </cols>
  <sheetData>
    <row r="1" spans="2:14" s="2" customFormat="1" ht="15.75">
      <c r="B1" s="2" t="s">
        <v>46</v>
      </c>
      <c r="N1" s="142" t="str">
        <f>Introduction!C30</f>
        <v>Sample Firm</v>
      </c>
    </row>
    <row r="2" ht="15.75">
      <c r="A2" s="37"/>
    </row>
    <row r="3" spans="1:12" ht="15.75" customHeight="1">
      <c r="A3" s="37"/>
      <c r="B3" s="189" t="s">
        <v>101</v>
      </c>
      <c r="C3" s="190"/>
      <c r="D3" s="190"/>
      <c r="E3" s="190"/>
      <c r="F3" s="190"/>
      <c r="G3" s="190"/>
      <c r="H3" s="190"/>
      <c r="I3" s="190"/>
      <c r="J3" s="190"/>
      <c r="K3" s="190"/>
      <c r="L3" s="191"/>
    </row>
    <row r="4" spans="1:12" ht="15.75">
      <c r="A4" s="37"/>
      <c r="B4" s="192"/>
      <c r="C4" s="193"/>
      <c r="D4" s="193"/>
      <c r="E4" s="193"/>
      <c r="F4" s="193"/>
      <c r="G4" s="193"/>
      <c r="H4" s="193"/>
      <c r="I4" s="193"/>
      <c r="J4" s="193"/>
      <c r="K4" s="193"/>
      <c r="L4" s="194"/>
    </row>
    <row r="5" spans="1:12" ht="15.75">
      <c r="A5" s="37"/>
      <c r="B5" s="28"/>
      <c r="C5" s="29"/>
      <c r="D5" s="29"/>
      <c r="E5" s="29"/>
      <c r="F5" s="29"/>
      <c r="G5" s="29"/>
      <c r="H5" s="29"/>
      <c r="I5" s="29"/>
      <c r="J5" s="29"/>
      <c r="K5" s="29"/>
      <c r="L5" s="62"/>
    </row>
    <row r="6" spans="1:12" ht="15.75" customHeight="1">
      <c r="A6" s="37"/>
      <c r="B6" s="183" t="s">
        <v>100</v>
      </c>
      <c r="C6" s="184"/>
      <c r="D6" s="184"/>
      <c r="E6" s="184"/>
      <c r="F6" s="184"/>
      <c r="G6" s="184"/>
      <c r="H6" s="184"/>
      <c r="I6" s="184"/>
      <c r="J6" s="184"/>
      <c r="K6" s="184"/>
      <c r="L6" s="185"/>
    </row>
    <row r="7" spans="1:12" ht="15.75">
      <c r="A7" s="37"/>
      <c r="B7" s="183"/>
      <c r="C7" s="184"/>
      <c r="D7" s="184"/>
      <c r="E7" s="184"/>
      <c r="F7" s="184"/>
      <c r="G7" s="184"/>
      <c r="H7" s="184"/>
      <c r="I7" s="184"/>
      <c r="J7" s="184"/>
      <c r="K7" s="184"/>
      <c r="L7" s="185"/>
    </row>
    <row r="8" spans="1:12" ht="15.75">
      <c r="A8" s="37"/>
      <c r="B8" s="186"/>
      <c r="C8" s="187"/>
      <c r="D8" s="187"/>
      <c r="E8" s="187"/>
      <c r="F8" s="187"/>
      <c r="G8" s="187"/>
      <c r="H8" s="187"/>
      <c r="I8" s="187"/>
      <c r="J8" s="187"/>
      <c r="K8" s="187"/>
      <c r="L8" s="188"/>
    </row>
    <row r="9" spans="1:12" ht="15.75">
      <c r="A9" s="37"/>
      <c r="B9" s="41"/>
      <c r="C9" s="146"/>
      <c r="D9" s="146"/>
      <c r="E9" s="146"/>
      <c r="F9" s="146"/>
      <c r="G9" s="146"/>
      <c r="H9" s="146"/>
      <c r="I9" s="146"/>
      <c r="J9" s="146"/>
      <c r="K9" s="146"/>
      <c r="L9" s="146"/>
    </row>
    <row r="10" spans="1:14" ht="15.75">
      <c r="A10" s="38">
        <v>1</v>
      </c>
      <c r="B10" s="7" t="s">
        <v>47</v>
      </c>
      <c r="C10" s="8"/>
      <c r="D10" s="8"/>
      <c r="E10" s="8"/>
      <c r="F10" s="8"/>
      <c r="G10" s="8"/>
      <c r="H10" s="8"/>
      <c r="I10" s="8"/>
      <c r="J10" s="8"/>
      <c r="K10" s="8"/>
      <c r="L10" s="8"/>
      <c r="M10" s="8"/>
      <c r="N10" s="9"/>
    </row>
    <row r="11" spans="1:14" ht="15.75">
      <c r="A11" s="38"/>
      <c r="B11" s="10"/>
      <c r="C11" s="5"/>
      <c r="D11" s="5"/>
      <c r="E11" s="5"/>
      <c r="F11" s="5"/>
      <c r="G11" s="5"/>
      <c r="H11" s="5"/>
      <c r="I11" s="5"/>
      <c r="J11" s="5"/>
      <c r="K11" s="5"/>
      <c r="L11" s="5"/>
      <c r="M11" s="5"/>
      <c r="N11" s="6"/>
    </row>
    <row r="12" spans="1:15" ht="15.75" customHeight="1">
      <c r="A12" s="38"/>
      <c r="B12" s="170" t="s">
        <v>106</v>
      </c>
      <c r="C12" s="171"/>
      <c r="D12" s="171"/>
      <c r="E12" s="171"/>
      <c r="F12" s="171"/>
      <c r="G12" s="171"/>
      <c r="H12" s="171"/>
      <c r="I12" s="171"/>
      <c r="J12" s="171"/>
      <c r="K12" s="171"/>
      <c r="L12" s="171"/>
      <c r="M12" s="171"/>
      <c r="N12" s="171"/>
      <c r="O12" s="4"/>
    </row>
    <row r="13" spans="1:15" ht="15.75">
      <c r="A13" s="38"/>
      <c r="B13" s="170"/>
      <c r="C13" s="171"/>
      <c r="D13" s="171"/>
      <c r="E13" s="171"/>
      <c r="F13" s="171"/>
      <c r="G13" s="171"/>
      <c r="H13" s="171"/>
      <c r="I13" s="171"/>
      <c r="J13" s="171"/>
      <c r="K13" s="171"/>
      <c r="L13" s="171"/>
      <c r="M13" s="171"/>
      <c r="N13" s="171"/>
      <c r="O13" s="4"/>
    </row>
    <row r="14" spans="1:15" ht="15.75">
      <c r="A14" s="38"/>
      <c r="B14" s="170"/>
      <c r="C14" s="171"/>
      <c r="D14" s="171"/>
      <c r="E14" s="171"/>
      <c r="F14" s="171"/>
      <c r="G14" s="171"/>
      <c r="H14" s="171"/>
      <c r="I14" s="171"/>
      <c r="J14" s="171"/>
      <c r="K14" s="171"/>
      <c r="L14" s="171"/>
      <c r="M14" s="171"/>
      <c r="N14" s="171"/>
      <c r="O14" s="4"/>
    </row>
    <row r="15" spans="1:15" ht="15.75">
      <c r="A15" s="38"/>
      <c r="B15" s="145"/>
      <c r="C15" s="146"/>
      <c r="D15" s="146"/>
      <c r="E15" s="146"/>
      <c r="F15" s="146"/>
      <c r="G15" s="146"/>
      <c r="H15" s="146"/>
      <c r="I15" s="146"/>
      <c r="J15" s="146"/>
      <c r="K15" s="146"/>
      <c r="L15" s="146"/>
      <c r="M15" s="146"/>
      <c r="N15" s="146"/>
      <c r="O15" s="4"/>
    </row>
    <row r="16" spans="1:15" ht="15.75">
      <c r="A16" s="38"/>
      <c r="B16" s="145"/>
      <c r="C16" s="146"/>
      <c r="D16" s="146"/>
      <c r="E16" s="146"/>
      <c r="F16" s="146"/>
      <c r="G16" s="146"/>
      <c r="H16" s="146"/>
      <c r="I16" s="146"/>
      <c r="J16" s="146"/>
      <c r="K16" s="146"/>
      <c r="L16" s="146"/>
      <c r="M16" s="5"/>
      <c r="N16" s="5"/>
      <c r="O16" s="4"/>
    </row>
    <row r="17" spans="1:15" ht="15.75">
      <c r="A17" s="38"/>
      <c r="B17" s="60" t="s">
        <v>51</v>
      </c>
      <c r="C17" s="146"/>
      <c r="D17" s="146"/>
      <c r="E17" s="146"/>
      <c r="F17" s="146"/>
      <c r="G17" s="146"/>
      <c r="H17" s="146"/>
      <c r="I17" s="146"/>
      <c r="J17" s="146"/>
      <c r="K17" s="146"/>
      <c r="L17" s="146"/>
      <c r="M17" s="5"/>
      <c r="N17" s="5"/>
      <c r="O17" s="4"/>
    </row>
    <row r="18" spans="1:15" s="23" customFormat="1" ht="15.75" customHeight="1">
      <c r="A18" s="59"/>
      <c r="B18" s="36" t="s">
        <v>58</v>
      </c>
      <c r="C18" s="22"/>
      <c r="D18" s="22"/>
      <c r="E18" s="25" t="s">
        <v>59</v>
      </c>
      <c r="F18" s="22" t="s">
        <v>52</v>
      </c>
      <c r="G18" s="146"/>
      <c r="H18" s="146"/>
      <c r="I18" s="146"/>
      <c r="J18" s="146"/>
      <c r="K18" s="146"/>
      <c r="L18" s="147"/>
      <c r="O18" s="36"/>
    </row>
    <row r="19" spans="1:15" s="23" customFormat="1" ht="15.75" customHeight="1">
      <c r="A19" s="59"/>
      <c r="B19" s="36" t="s">
        <v>57</v>
      </c>
      <c r="C19" s="22"/>
      <c r="D19" s="22"/>
      <c r="E19" s="25" t="s">
        <v>59</v>
      </c>
      <c r="F19" s="22" t="s">
        <v>53</v>
      </c>
      <c r="G19" s="22"/>
      <c r="H19" s="22"/>
      <c r="I19" s="22"/>
      <c r="J19" s="22"/>
      <c r="K19" s="22"/>
      <c r="L19" s="46"/>
      <c r="O19" s="36"/>
    </row>
    <row r="20" spans="1:15" s="23" customFormat="1" ht="15.75">
      <c r="A20" s="59"/>
      <c r="B20" s="36" t="s">
        <v>49</v>
      </c>
      <c r="C20" s="22"/>
      <c r="D20" s="22"/>
      <c r="E20" s="25" t="s">
        <v>59</v>
      </c>
      <c r="F20" s="22" t="s">
        <v>50</v>
      </c>
      <c r="G20" s="22"/>
      <c r="H20" s="22"/>
      <c r="I20" s="22"/>
      <c r="J20" s="22"/>
      <c r="K20" s="22"/>
      <c r="L20" s="22"/>
      <c r="M20" s="22"/>
      <c r="N20" s="22"/>
      <c r="O20" s="36"/>
    </row>
    <row r="21" spans="1:14" s="23" customFormat="1" ht="15.75">
      <c r="A21" s="59"/>
      <c r="B21" s="36"/>
      <c r="C21" s="22"/>
      <c r="D21" s="22"/>
      <c r="E21" s="22"/>
      <c r="F21" s="22"/>
      <c r="G21" s="22"/>
      <c r="H21" s="22"/>
      <c r="I21" s="22"/>
      <c r="J21" s="22"/>
      <c r="K21" s="22"/>
      <c r="L21" s="22"/>
      <c r="M21" s="22"/>
      <c r="N21" s="46"/>
    </row>
    <row r="22" spans="1:14" ht="15.75">
      <c r="A22" s="38"/>
      <c r="B22" s="36" t="s">
        <v>18</v>
      </c>
      <c r="C22" s="146"/>
      <c r="D22" s="146"/>
      <c r="E22" s="146"/>
      <c r="F22" s="146"/>
      <c r="G22" s="146"/>
      <c r="H22" s="146"/>
      <c r="I22" s="146"/>
      <c r="J22" s="146"/>
      <c r="K22" s="146"/>
      <c r="L22" s="146"/>
      <c r="M22" s="5"/>
      <c r="N22" s="6"/>
    </row>
    <row r="23" spans="1:14" ht="15.75">
      <c r="A23" s="37"/>
      <c r="B23" s="4"/>
      <c r="C23" s="5"/>
      <c r="D23" s="5"/>
      <c r="E23" s="5"/>
      <c r="F23" s="5"/>
      <c r="G23" s="5"/>
      <c r="H23" s="5"/>
      <c r="I23" s="5"/>
      <c r="J23" s="5"/>
      <c r="K23" s="5"/>
      <c r="L23" s="5"/>
      <c r="M23" s="5"/>
      <c r="N23" s="6"/>
    </row>
    <row r="24" spans="1:14" ht="15.75">
      <c r="A24" s="37"/>
      <c r="B24" s="4"/>
      <c r="C24" s="11" t="s">
        <v>39</v>
      </c>
      <c r="D24" s="5"/>
      <c r="E24" s="5"/>
      <c r="F24" s="5"/>
      <c r="G24" s="5"/>
      <c r="H24" s="5"/>
      <c r="I24" s="5"/>
      <c r="J24" s="5"/>
      <c r="K24" s="5"/>
      <c r="L24" s="5"/>
      <c r="M24" s="5"/>
      <c r="N24" s="6"/>
    </row>
    <row r="25" spans="1:14" ht="15.75">
      <c r="A25" s="37"/>
      <c r="B25" s="4"/>
      <c r="C25" s="11"/>
      <c r="D25" s="5"/>
      <c r="E25" s="5"/>
      <c r="F25" s="5"/>
      <c r="G25" s="5"/>
      <c r="H25" s="5"/>
      <c r="I25" s="5"/>
      <c r="J25" s="5"/>
      <c r="K25" s="5"/>
      <c r="L25" s="5"/>
      <c r="M25" s="5"/>
      <c r="N25" s="6"/>
    </row>
    <row r="26" spans="1:14" ht="15.75">
      <c r="A26" s="37"/>
      <c r="B26" s="19" t="s">
        <v>6</v>
      </c>
      <c r="C26" s="11"/>
      <c r="D26" s="5"/>
      <c r="E26" s="5"/>
      <c r="F26" s="5"/>
      <c r="G26" s="5"/>
      <c r="H26" s="5"/>
      <c r="I26" s="5"/>
      <c r="J26" s="5"/>
      <c r="K26" s="5"/>
      <c r="L26" s="5"/>
      <c r="M26" s="5"/>
      <c r="N26" s="6"/>
    </row>
    <row r="27" spans="1:14" ht="15.75">
      <c r="A27" s="37"/>
      <c r="B27" s="19"/>
      <c r="C27" s="11"/>
      <c r="D27" s="5"/>
      <c r="E27" s="5"/>
      <c r="F27" s="5"/>
      <c r="G27" s="5"/>
      <c r="H27" s="5"/>
      <c r="I27" s="5"/>
      <c r="J27" s="5"/>
      <c r="K27" s="5"/>
      <c r="L27" s="5"/>
      <c r="M27" s="5"/>
      <c r="N27" s="6"/>
    </row>
    <row r="28" spans="1:14" ht="15.75">
      <c r="A28" s="37"/>
      <c r="B28" s="120" t="s">
        <v>4</v>
      </c>
      <c r="C28" s="120" t="s">
        <v>54</v>
      </c>
      <c r="D28" s="148" t="s">
        <v>60</v>
      </c>
      <c r="E28" s="148" t="s">
        <v>55</v>
      </c>
      <c r="F28" s="148" t="s">
        <v>60</v>
      </c>
      <c r="G28" s="148" t="s">
        <v>56</v>
      </c>
      <c r="H28" s="148" t="s">
        <v>60</v>
      </c>
      <c r="I28" s="148" t="s">
        <v>16</v>
      </c>
      <c r="J28" s="148" t="s">
        <v>60</v>
      </c>
      <c r="K28" s="148" t="s">
        <v>17</v>
      </c>
      <c r="L28" s="148" t="s">
        <v>60</v>
      </c>
      <c r="M28" s="148" t="s">
        <v>62</v>
      </c>
      <c r="N28" s="121" t="s">
        <v>60</v>
      </c>
    </row>
    <row r="29" spans="1:14" ht="15.75">
      <c r="A29" s="37"/>
      <c r="B29" s="13">
        <v>39113</v>
      </c>
      <c r="C29" s="71">
        <v>1</v>
      </c>
      <c r="D29" s="93">
        <v>5</v>
      </c>
      <c r="E29" s="69">
        <v>1</v>
      </c>
      <c r="F29" s="110">
        <v>5</v>
      </c>
      <c r="G29" s="80">
        <v>1</v>
      </c>
      <c r="H29" s="94">
        <v>5</v>
      </c>
      <c r="I29" s="80">
        <v>1</v>
      </c>
      <c r="J29" s="93">
        <v>5</v>
      </c>
      <c r="K29" s="69">
        <v>1</v>
      </c>
      <c r="L29" s="113">
        <v>5</v>
      </c>
      <c r="M29" s="69">
        <v>1</v>
      </c>
      <c r="N29" s="94">
        <v>5</v>
      </c>
    </row>
    <row r="30" spans="1:14" ht="15.75">
      <c r="A30" s="37"/>
      <c r="B30" s="13">
        <v>39141</v>
      </c>
      <c r="C30" s="72">
        <v>1</v>
      </c>
      <c r="D30" s="95">
        <v>5</v>
      </c>
      <c r="E30" s="66">
        <v>1</v>
      </c>
      <c r="F30" s="100">
        <v>5</v>
      </c>
      <c r="G30" s="125">
        <v>1</v>
      </c>
      <c r="H30" s="105">
        <v>5</v>
      </c>
      <c r="I30" s="125">
        <v>1</v>
      </c>
      <c r="J30" s="95">
        <v>5</v>
      </c>
      <c r="K30" s="66">
        <v>1</v>
      </c>
      <c r="L30" s="95">
        <v>5</v>
      </c>
      <c r="M30" s="66">
        <v>1</v>
      </c>
      <c r="N30" s="105">
        <v>5</v>
      </c>
    </row>
    <row r="31" spans="1:14" ht="15.75">
      <c r="A31" s="37"/>
      <c r="B31" s="13">
        <v>39172</v>
      </c>
      <c r="C31" s="72">
        <v>1</v>
      </c>
      <c r="D31" s="95">
        <v>5</v>
      </c>
      <c r="E31" s="66">
        <v>1</v>
      </c>
      <c r="F31" s="100">
        <v>5</v>
      </c>
      <c r="G31" s="125">
        <v>1</v>
      </c>
      <c r="H31" s="105">
        <v>5</v>
      </c>
      <c r="I31" s="125">
        <v>1</v>
      </c>
      <c r="J31" s="95">
        <v>5</v>
      </c>
      <c r="K31" s="66">
        <v>1</v>
      </c>
      <c r="L31" s="95">
        <v>5</v>
      </c>
      <c r="M31" s="66">
        <v>1</v>
      </c>
      <c r="N31" s="105">
        <v>5</v>
      </c>
    </row>
    <row r="32" spans="1:14" ht="15.75">
      <c r="A32" s="37"/>
      <c r="B32" s="13">
        <v>39202</v>
      </c>
      <c r="C32" s="72">
        <v>1</v>
      </c>
      <c r="D32" s="95">
        <v>5</v>
      </c>
      <c r="E32" s="66">
        <v>1</v>
      </c>
      <c r="F32" s="100">
        <v>5</v>
      </c>
      <c r="G32" s="125">
        <v>1</v>
      </c>
      <c r="H32" s="105">
        <v>5</v>
      </c>
      <c r="I32" s="125">
        <v>1</v>
      </c>
      <c r="J32" s="95">
        <v>5</v>
      </c>
      <c r="K32" s="66">
        <v>1</v>
      </c>
      <c r="L32" s="95">
        <v>5</v>
      </c>
      <c r="M32" s="66">
        <v>1</v>
      </c>
      <c r="N32" s="105">
        <v>5</v>
      </c>
    </row>
    <row r="33" spans="1:14" ht="15.75">
      <c r="A33" s="37"/>
      <c r="B33" s="13">
        <v>39233</v>
      </c>
      <c r="C33" s="72">
        <v>1</v>
      </c>
      <c r="D33" s="95">
        <v>5</v>
      </c>
      <c r="E33" s="66">
        <v>1</v>
      </c>
      <c r="F33" s="100">
        <v>5</v>
      </c>
      <c r="G33" s="125">
        <v>1</v>
      </c>
      <c r="H33" s="105">
        <v>5</v>
      </c>
      <c r="I33" s="125">
        <v>1</v>
      </c>
      <c r="J33" s="95">
        <v>5</v>
      </c>
      <c r="K33" s="66">
        <v>1</v>
      </c>
      <c r="L33" s="95">
        <v>5</v>
      </c>
      <c r="M33" s="66">
        <v>1</v>
      </c>
      <c r="N33" s="105">
        <v>5</v>
      </c>
    </row>
    <row r="34" spans="1:14" ht="15.75">
      <c r="A34" s="37"/>
      <c r="B34" s="13">
        <v>39263</v>
      </c>
      <c r="C34" s="72">
        <v>1</v>
      </c>
      <c r="D34" s="95">
        <v>5</v>
      </c>
      <c r="E34" s="66">
        <v>1</v>
      </c>
      <c r="F34" s="100">
        <v>5</v>
      </c>
      <c r="G34" s="125">
        <v>1</v>
      </c>
      <c r="H34" s="105">
        <v>5</v>
      </c>
      <c r="I34" s="125">
        <v>1</v>
      </c>
      <c r="J34" s="95">
        <v>5</v>
      </c>
      <c r="K34" s="66">
        <v>1</v>
      </c>
      <c r="L34" s="95">
        <v>5</v>
      </c>
      <c r="M34" s="66">
        <v>1</v>
      </c>
      <c r="N34" s="105">
        <v>5</v>
      </c>
    </row>
    <row r="35" spans="1:14" ht="15.75">
      <c r="A35" s="37"/>
      <c r="B35" s="13">
        <v>39294</v>
      </c>
      <c r="C35" s="72">
        <v>1</v>
      </c>
      <c r="D35" s="95">
        <v>5</v>
      </c>
      <c r="E35" s="66">
        <v>1</v>
      </c>
      <c r="F35" s="100">
        <v>4</v>
      </c>
      <c r="G35" s="125">
        <v>1</v>
      </c>
      <c r="H35" s="105">
        <v>5</v>
      </c>
      <c r="I35" s="125">
        <v>1</v>
      </c>
      <c r="J35" s="95">
        <v>5</v>
      </c>
      <c r="K35" s="66">
        <v>1</v>
      </c>
      <c r="L35" s="95">
        <v>5</v>
      </c>
      <c r="M35" s="66">
        <v>1</v>
      </c>
      <c r="N35" s="105">
        <v>5</v>
      </c>
    </row>
    <row r="36" spans="1:14" ht="15.75">
      <c r="A36" s="37"/>
      <c r="B36" s="13">
        <v>39325</v>
      </c>
      <c r="C36" s="72">
        <v>1</v>
      </c>
      <c r="D36" s="95">
        <v>5</v>
      </c>
      <c r="E36" s="66">
        <v>1</v>
      </c>
      <c r="F36" s="100">
        <v>5</v>
      </c>
      <c r="G36" s="125">
        <v>1</v>
      </c>
      <c r="H36" s="105">
        <v>5</v>
      </c>
      <c r="I36" s="125">
        <v>1</v>
      </c>
      <c r="J36" s="95">
        <v>5</v>
      </c>
      <c r="K36" s="66">
        <v>1</v>
      </c>
      <c r="L36" s="95">
        <v>5</v>
      </c>
      <c r="M36" s="66">
        <v>1</v>
      </c>
      <c r="N36" s="105">
        <v>5</v>
      </c>
    </row>
    <row r="37" spans="1:14" ht="15.75">
      <c r="A37" s="37"/>
      <c r="B37" s="13">
        <v>39355</v>
      </c>
      <c r="C37" s="72">
        <v>1</v>
      </c>
      <c r="D37" s="95">
        <v>5</v>
      </c>
      <c r="E37" s="66">
        <v>1</v>
      </c>
      <c r="F37" s="100">
        <v>5</v>
      </c>
      <c r="G37" s="125">
        <v>1</v>
      </c>
      <c r="H37" s="105">
        <v>5</v>
      </c>
      <c r="I37" s="125">
        <v>1</v>
      </c>
      <c r="J37" s="95">
        <v>5</v>
      </c>
      <c r="K37" s="66">
        <v>1</v>
      </c>
      <c r="L37" s="95">
        <v>5</v>
      </c>
      <c r="M37" s="66">
        <v>1</v>
      </c>
      <c r="N37" s="105">
        <v>5</v>
      </c>
    </row>
    <row r="38" spans="1:14" ht="15.75">
      <c r="A38" s="37"/>
      <c r="B38" s="13">
        <v>39386</v>
      </c>
      <c r="C38" s="72">
        <v>1</v>
      </c>
      <c r="D38" s="95">
        <v>5</v>
      </c>
      <c r="E38" s="66">
        <v>1</v>
      </c>
      <c r="F38" s="100">
        <v>5</v>
      </c>
      <c r="G38" s="125">
        <v>1</v>
      </c>
      <c r="H38" s="105">
        <v>5</v>
      </c>
      <c r="I38" s="125">
        <v>1</v>
      </c>
      <c r="J38" s="95">
        <v>5</v>
      </c>
      <c r="K38" s="66">
        <v>1</v>
      </c>
      <c r="L38" s="95">
        <v>5</v>
      </c>
      <c r="M38" s="66">
        <v>1</v>
      </c>
      <c r="N38" s="105">
        <v>5</v>
      </c>
    </row>
    <row r="39" spans="1:14" ht="15.75">
      <c r="A39" s="37"/>
      <c r="B39" s="13">
        <v>39416</v>
      </c>
      <c r="C39" s="72">
        <v>1</v>
      </c>
      <c r="D39" s="95">
        <v>5</v>
      </c>
      <c r="E39" s="66">
        <v>1</v>
      </c>
      <c r="F39" s="100">
        <v>5</v>
      </c>
      <c r="G39" s="125">
        <v>1</v>
      </c>
      <c r="H39" s="105">
        <v>5</v>
      </c>
      <c r="I39" s="125">
        <v>1</v>
      </c>
      <c r="J39" s="95">
        <v>5</v>
      </c>
      <c r="K39" s="66">
        <v>1</v>
      </c>
      <c r="L39" s="95">
        <v>5</v>
      </c>
      <c r="M39" s="66">
        <v>1</v>
      </c>
      <c r="N39" s="105">
        <v>5</v>
      </c>
    </row>
    <row r="40" spans="1:14" ht="15.75">
      <c r="A40" s="37"/>
      <c r="B40" s="13">
        <v>39447</v>
      </c>
      <c r="C40" s="72">
        <v>1</v>
      </c>
      <c r="D40" s="95">
        <v>5</v>
      </c>
      <c r="E40" s="66">
        <v>1</v>
      </c>
      <c r="F40" s="100">
        <v>5</v>
      </c>
      <c r="G40" s="125">
        <v>1</v>
      </c>
      <c r="H40" s="105">
        <v>5</v>
      </c>
      <c r="I40" s="125">
        <v>1</v>
      </c>
      <c r="J40" s="95">
        <v>5</v>
      </c>
      <c r="K40" s="66">
        <v>1</v>
      </c>
      <c r="L40" s="95">
        <v>5</v>
      </c>
      <c r="M40" s="66">
        <v>1</v>
      </c>
      <c r="N40" s="105">
        <v>5</v>
      </c>
    </row>
    <row r="41" spans="1:14" ht="15.75">
      <c r="A41" s="37"/>
      <c r="B41" s="13">
        <v>39478</v>
      </c>
      <c r="C41" s="72">
        <v>1</v>
      </c>
      <c r="D41" s="95">
        <v>5</v>
      </c>
      <c r="E41" s="66">
        <v>1</v>
      </c>
      <c r="F41" s="100">
        <v>5</v>
      </c>
      <c r="G41" s="125">
        <v>1</v>
      </c>
      <c r="H41" s="105">
        <v>5</v>
      </c>
      <c r="I41" s="125">
        <v>1</v>
      </c>
      <c r="J41" s="95">
        <v>5</v>
      </c>
      <c r="K41" s="66">
        <v>1</v>
      </c>
      <c r="L41" s="95">
        <v>5</v>
      </c>
      <c r="M41" s="66">
        <v>1</v>
      </c>
      <c r="N41" s="105">
        <v>5</v>
      </c>
    </row>
    <row r="42" spans="1:14" ht="15.75">
      <c r="A42" s="37"/>
      <c r="B42" s="13">
        <v>39507</v>
      </c>
      <c r="C42" s="72">
        <v>1</v>
      </c>
      <c r="D42" s="95">
        <v>5</v>
      </c>
      <c r="E42" s="66">
        <v>1</v>
      </c>
      <c r="F42" s="100">
        <v>5</v>
      </c>
      <c r="G42" s="125">
        <v>1</v>
      </c>
      <c r="H42" s="105">
        <v>5</v>
      </c>
      <c r="I42" s="125">
        <v>1</v>
      </c>
      <c r="J42" s="95">
        <v>5</v>
      </c>
      <c r="K42" s="66">
        <v>1</v>
      </c>
      <c r="L42" s="95">
        <v>5</v>
      </c>
      <c r="M42" s="66">
        <v>1</v>
      </c>
      <c r="N42" s="105">
        <v>5</v>
      </c>
    </row>
    <row r="43" spans="1:14" ht="15.75">
      <c r="A43" s="37"/>
      <c r="B43" s="13">
        <v>39538</v>
      </c>
      <c r="C43" s="72">
        <v>1</v>
      </c>
      <c r="D43" s="95">
        <v>5</v>
      </c>
      <c r="E43" s="66">
        <v>1</v>
      </c>
      <c r="F43" s="100">
        <v>5</v>
      </c>
      <c r="G43" s="125">
        <v>1</v>
      </c>
      <c r="H43" s="105">
        <v>5</v>
      </c>
      <c r="I43" s="125">
        <v>1</v>
      </c>
      <c r="J43" s="95">
        <v>5</v>
      </c>
      <c r="K43" s="66">
        <v>1</v>
      </c>
      <c r="L43" s="95">
        <v>5</v>
      </c>
      <c r="M43" s="66">
        <v>1</v>
      </c>
      <c r="N43" s="105">
        <v>5</v>
      </c>
    </row>
    <row r="44" spans="1:14" ht="15.75">
      <c r="A44" s="37"/>
      <c r="B44" s="13">
        <v>39568</v>
      </c>
      <c r="C44" s="72">
        <v>1</v>
      </c>
      <c r="D44" s="95">
        <v>5</v>
      </c>
      <c r="E44" s="66">
        <v>1</v>
      </c>
      <c r="F44" s="100">
        <v>5</v>
      </c>
      <c r="G44" s="125">
        <v>1</v>
      </c>
      <c r="H44" s="105">
        <v>5</v>
      </c>
      <c r="I44" s="125">
        <v>1</v>
      </c>
      <c r="J44" s="95">
        <v>5</v>
      </c>
      <c r="K44" s="66">
        <v>1</v>
      </c>
      <c r="L44" s="95">
        <v>5</v>
      </c>
      <c r="M44" s="66">
        <v>1</v>
      </c>
      <c r="N44" s="105">
        <v>5</v>
      </c>
    </row>
    <row r="45" spans="1:14" ht="15.75">
      <c r="A45" s="37"/>
      <c r="B45" s="13">
        <v>39599</v>
      </c>
      <c r="C45" s="72">
        <v>1</v>
      </c>
      <c r="D45" s="95">
        <v>5</v>
      </c>
      <c r="E45" s="66">
        <v>1</v>
      </c>
      <c r="F45" s="100">
        <v>5</v>
      </c>
      <c r="G45" s="125">
        <v>1</v>
      </c>
      <c r="H45" s="105">
        <v>5</v>
      </c>
      <c r="I45" s="125">
        <v>1</v>
      </c>
      <c r="J45" s="95">
        <v>5</v>
      </c>
      <c r="K45" s="66">
        <v>1</v>
      </c>
      <c r="L45" s="95">
        <v>5</v>
      </c>
      <c r="M45" s="66">
        <v>1</v>
      </c>
      <c r="N45" s="105">
        <v>5</v>
      </c>
    </row>
    <row r="46" spans="1:14" ht="15.75">
      <c r="A46" s="37"/>
      <c r="B46" s="13">
        <v>39629</v>
      </c>
      <c r="C46" s="72">
        <v>1</v>
      </c>
      <c r="D46" s="95">
        <v>5</v>
      </c>
      <c r="E46" s="66">
        <v>1</v>
      </c>
      <c r="F46" s="100">
        <v>5</v>
      </c>
      <c r="G46" s="125">
        <v>1</v>
      </c>
      <c r="H46" s="105">
        <v>5</v>
      </c>
      <c r="I46" s="125">
        <v>1</v>
      </c>
      <c r="J46" s="95">
        <v>5</v>
      </c>
      <c r="K46" s="66">
        <v>1</v>
      </c>
      <c r="L46" s="95">
        <v>5</v>
      </c>
      <c r="M46" s="66">
        <v>1</v>
      </c>
      <c r="N46" s="105">
        <v>5</v>
      </c>
    </row>
    <row r="47" spans="1:14" ht="15.75">
      <c r="A47" s="37"/>
      <c r="B47" s="13">
        <v>39660</v>
      </c>
      <c r="C47" s="72">
        <v>1</v>
      </c>
      <c r="D47" s="95">
        <v>5</v>
      </c>
      <c r="E47" s="66">
        <v>1</v>
      </c>
      <c r="F47" s="100">
        <v>5</v>
      </c>
      <c r="G47" s="125">
        <v>1</v>
      </c>
      <c r="H47" s="105">
        <v>5</v>
      </c>
      <c r="I47" s="125">
        <v>1</v>
      </c>
      <c r="J47" s="95">
        <v>5</v>
      </c>
      <c r="K47" s="66">
        <v>1</v>
      </c>
      <c r="L47" s="95">
        <v>5</v>
      </c>
      <c r="M47" s="66">
        <v>1</v>
      </c>
      <c r="N47" s="105">
        <v>5</v>
      </c>
    </row>
    <row r="48" spans="1:14" ht="15.75">
      <c r="A48" s="37"/>
      <c r="B48" s="13">
        <v>39691</v>
      </c>
      <c r="C48" s="72">
        <v>1</v>
      </c>
      <c r="D48" s="95">
        <v>5</v>
      </c>
      <c r="E48" s="66">
        <v>1</v>
      </c>
      <c r="F48" s="100">
        <v>5</v>
      </c>
      <c r="G48" s="125">
        <v>1</v>
      </c>
      <c r="H48" s="105">
        <v>5</v>
      </c>
      <c r="I48" s="125">
        <v>1</v>
      </c>
      <c r="J48" s="95">
        <v>5</v>
      </c>
      <c r="K48" s="66">
        <v>1</v>
      </c>
      <c r="L48" s="95">
        <v>5</v>
      </c>
      <c r="M48" s="66">
        <v>1</v>
      </c>
      <c r="N48" s="105">
        <v>5</v>
      </c>
    </row>
    <row r="49" spans="1:14" ht="15.75">
      <c r="A49" s="37"/>
      <c r="B49" s="13">
        <v>39721</v>
      </c>
      <c r="C49" s="72">
        <v>1</v>
      </c>
      <c r="D49" s="95">
        <v>5</v>
      </c>
      <c r="E49" s="66">
        <v>1</v>
      </c>
      <c r="F49" s="100">
        <v>5</v>
      </c>
      <c r="G49" s="125">
        <v>1</v>
      </c>
      <c r="H49" s="105">
        <v>5</v>
      </c>
      <c r="I49" s="125">
        <v>1</v>
      </c>
      <c r="J49" s="95">
        <v>5</v>
      </c>
      <c r="K49" s="66">
        <v>1</v>
      </c>
      <c r="L49" s="95">
        <v>5</v>
      </c>
      <c r="M49" s="66">
        <v>1</v>
      </c>
      <c r="N49" s="105">
        <v>5</v>
      </c>
    </row>
    <row r="50" spans="1:14" ht="15.75">
      <c r="A50" s="37"/>
      <c r="B50" s="13">
        <v>39752</v>
      </c>
      <c r="C50" s="72">
        <v>1</v>
      </c>
      <c r="D50" s="95">
        <v>5</v>
      </c>
      <c r="E50" s="66">
        <v>1</v>
      </c>
      <c r="F50" s="100">
        <v>5</v>
      </c>
      <c r="G50" s="125">
        <v>1</v>
      </c>
      <c r="H50" s="105">
        <v>5</v>
      </c>
      <c r="I50" s="125">
        <v>1</v>
      </c>
      <c r="J50" s="95">
        <v>5</v>
      </c>
      <c r="K50" s="66">
        <v>1</v>
      </c>
      <c r="L50" s="95">
        <v>5</v>
      </c>
      <c r="M50" s="66">
        <v>1</v>
      </c>
      <c r="N50" s="105">
        <v>5</v>
      </c>
    </row>
    <row r="51" spans="1:14" ht="15.75">
      <c r="A51" s="37"/>
      <c r="B51" s="13">
        <v>39782</v>
      </c>
      <c r="C51" s="72">
        <v>1</v>
      </c>
      <c r="D51" s="95">
        <v>5</v>
      </c>
      <c r="E51" s="66">
        <v>1</v>
      </c>
      <c r="F51" s="100">
        <v>5</v>
      </c>
      <c r="G51" s="125">
        <v>1</v>
      </c>
      <c r="H51" s="105">
        <v>5</v>
      </c>
      <c r="I51" s="125">
        <v>1</v>
      </c>
      <c r="J51" s="95">
        <v>5</v>
      </c>
      <c r="K51" s="66">
        <v>1</v>
      </c>
      <c r="L51" s="95">
        <v>5</v>
      </c>
      <c r="M51" s="66">
        <v>1</v>
      </c>
      <c r="N51" s="105">
        <v>5</v>
      </c>
    </row>
    <row r="52" spans="1:14" ht="15.75">
      <c r="A52" s="37"/>
      <c r="B52" s="13">
        <v>39813</v>
      </c>
      <c r="C52" s="72">
        <v>1</v>
      </c>
      <c r="D52" s="95">
        <v>5</v>
      </c>
      <c r="E52" s="66">
        <v>1</v>
      </c>
      <c r="F52" s="100">
        <v>5</v>
      </c>
      <c r="G52" s="125">
        <v>1</v>
      </c>
      <c r="H52" s="105">
        <v>5</v>
      </c>
      <c r="I52" s="125">
        <v>1</v>
      </c>
      <c r="J52" s="95">
        <v>5</v>
      </c>
      <c r="K52" s="66">
        <v>1</v>
      </c>
      <c r="L52" s="95">
        <v>5</v>
      </c>
      <c r="M52" s="66">
        <v>1</v>
      </c>
      <c r="N52" s="105">
        <v>5</v>
      </c>
    </row>
    <row r="53" spans="1:14" ht="15.75">
      <c r="A53" s="37"/>
      <c r="B53" s="13">
        <v>39844</v>
      </c>
      <c r="C53" s="72">
        <v>1</v>
      </c>
      <c r="D53" s="95">
        <v>5</v>
      </c>
      <c r="E53" s="66">
        <v>1</v>
      </c>
      <c r="F53" s="100">
        <v>5</v>
      </c>
      <c r="G53" s="125">
        <v>1</v>
      </c>
      <c r="H53" s="105">
        <v>5</v>
      </c>
      <c r="I53" s="125">
        <v>1</v>
      </c>
      <c r="J53" s="95">
        <v>5</v>
      </c>
      <c r="K53" s="66">
        <v>1</v>
      </c>
      <c r="L53" s="95">
        <v>5</v>
      </c>
      <c r="M53" s="66">
        <v>1</v>
      </c>
      <c r="N53" s="105">
        <v>5</v>
      </c>
    </row>
    <row r="54" spans="1:14" ht="15.75">
      <c r="A54" s="37"/>
      <c r="B54" s="13">
        <v>39872</v>
      </c>
      <c r="C54" s="72">
        <v>1</v>
      </c>
      <c r="D54" s="95">
        <v>5</v>
      </c>
      <c r="E54" s="66">
        <v>1</v>
      </c>
      <c r="F54" s="100">
        <v>5</v>
      </c>
      <c r="G54" s="125">
        <v>1</v>
      </c>
      <c r="H54" s="105">
        <v>5</v>
      </c>
      <c r="I54" s="125">
        <v>1</v>
      </c>
      <c r="J54" s="95">
        <v>5</v>
      </c>
      <c r="K54" s="66">
        <v>1</v>
      </c>
      <c r="L54" s="95">
        <v>5</v>
      </c>
      <c r="M54" s="66">
        <v>1</v>
      </c>
      <c r="N54" s="105">
        <v>5</v>
      </c>
    </row>
    <row r="55" spans="1:14" ht="15.75">
      <c r="A55" s="37"/>
      <c r="B55" s="13">
        <v>39903</v>
      </c>
      <c r="C55" s="72">
        <v>1</v>
      </c>
      <c r="D55" s="95">
        <v>5</v>
      </c>
      <c r="E55" s="66">
        <v>1</v>
      </c>
      <c r="F55" s="100">
        <v>5</v>
      </c>
      <c r="G55" s="125">
        <v>1</v>
      </c>
      <c r="H55" s="105">
        <v>5</v>
      </c>
      <c r="I55" s="125">
        <v>1</v>
      </c>
      <c r="J55" s="95">
        <v>5</v>
      </c>
      <c r="K55" s="66">
        <v>1</v>
      </c>
      <c r="L55" s="95">
        <v>5</v>
      </c>
      <c r="M55" s="66">
        <v>1</v>
      </c>
      <c r="N55" s="105">
        <v>5</v>
      </c>
    </row>
    <row r="56" spans="1:14" ht="15.75">
      <c r="A56" s="37"/>
      <c r="B56" s="13">
        <v>39933</v>
      </c>
      <c r="C56" s="72">
        <v>1</v>
      </c>
      <c r="D56" s="95">
        <v>5</v>
      </c>
      <c r="E56" s="66">
        <v>1</v>
      </c>
      <c r="F56" s="100">
        <v>5</v>
      </c>
      <c r="G56" s="125">
        <v>1</v>
      </c>
      <c r="H56" s="105">
        <v>5</v>
      </c>
      <c r="I56" s="125">
        <v>1</v>
      </c>
      <c r="J56" s="95">
        <v>5</v>
      </c>
      <c r="K56" s="66">
        <v>1</v>
      </c>
      <c r="L56" s="95">
        <v>5</v>
      </c>
      <c r="M56" s="66">
        <v>1</v>
      </c>
      <c r="N56" s="105">
        <v>5</v>
      </c>
    </row>
    <row r="57" spans="1:14" ht="15.75">
      <c r="A57" s="37"/>
      <c r="B57" s="13">
        <v>39964</v>
      </c>
      <c r="C57" s="72">
        <v>1</v>
      </c>
      <c r="D57" s="95">
        <v>5</v>
      </c>
      <c r="E57" s="66">
        <v>1</v>
      </c>
      <c r="F57" s="100">
        <v>5</v>
      </c>
      <c r="G57" s="125">
        <v>1</v>
      </c>
      <c r="H57" s="105">
        <v>5</v>
      </c>
      <c r="I57" s="125">
        <v>1</v>
      </c>
      <c r="J57" s="95">
        <v>5</v>
      </c>
      <c r="K57" s="66">
        <v>1</v>
      </c>
      <c r="L57" s="95">
        <v>5</v>
      </c>
      <c r="M57" s="66">
        <v>1</v>
      </c>
      <c r="N57" s="105">
        <v>5</v>
      </c>
    </row>
    <row r="58" spans="1:14" ht="15.75">
      <c r="A58" s="37"/>
      <c r="B58" s="13">
        <v>39994</v>
      </c>
      <c r="C58" s="72">
        <v>1</v>
      </c>
      <c r="D58" s="95">
        <v>5</v>
      </c>
      <c r="E58" s="66">
        <v>1</v>
      </c>
      <c r="F58" s="100">
        <v>5</v>
      </c>
      <c r="G58" s="125">
        <v>1</v>
      </c>
      <c r="H58" s="105">
        <v>5</v>
      </c>
      <c r="I58" s="125">
        <v>1</v>
      </c>
      <c r="J58" s="95">
        <v>5</v>
      </c>
      <c r="K58" s="66">
        <v>1</v>
      </c>
      <c r="L58" s="95">
        <v>5</v>
      </c>
      <c r="M58" s="66">
        <v>1</v>
      </c>
      <c r="N58" s="105">
        <v>5</v>
      </c>
    </row>
    <row r="59" spans="1:14" ht="15.75">
      <c r="A59" s="37"/>
      <c r="B59" s="13">
        <v>40025</v>
      </c>
      <c r="C59" s="72">
        <v>1</v>
      </c>
      <c r="D59" s="95">
        <v>5</v>
      </c>
      <c r="E59" s="66">
        <v>1</v>
      </c>
      <c r="F59" s="100">
        <v>5</v>
      </c>
      <c r="G59" s="125">
        <v>1</v>
      </c>
      <c r="H59" s="105">
        <v>5</v>
      </c>
      <c r="I59" s="125">
        <v>1</v>
      </c>
      <c r="J59" s="95">
        <v>5</v>
      </c>
      <c r="K59" s="66">
        <v>1</v>
      </c>
      <c r="L59" s="95">
        <v>5</v>
      </c>
      <c r="M59" s="66">
        <v>1</v>
      </c>
      <c r="N59" s="105">
        <v>5</v>
      </c>
    </row>
    <row r="60" spans="1:14" ht="15.75">
      <c r="A60" s="37"/>
      <c r="B60" s="13">
        <v>40056</v>
      </c>
      <c r="C60" s="72">
        <v>1</v>
      </c>
      <c r="D60" s="95">
        <v>5</v>
      </c>
      <c r="E60" s="66">
        <v>1</v>
      </c>
      <c r="F60" s="100">
        <v>5</v>
      </c>
      <c r="G60" s="125">
        <v>1</v>
      </c>
      <c r="H60" s="105">
        <v>5</v>
      </c>
      <c r="I60" s="125">
        <v>1</v>
      </c>
      <c r="J60" s="95">
        <v>5</v>
      </c>
      <c r="K60" s="66">
        <v>1</v>
      </c>
      <c r="L60" s="95">
        <v>5</v>
      </c>
      <c r="M60" s="66">
        <v>1</v>
      </c>
      <c r="N60" s="105">
        <v>5</v>
      </c>
    </row>
    <row r="61" spans="1:14" ht="15.75">
      <c r="A61" s="37"/>
      <c r="B61" s="13">
        <v>40086</v>
      </c>
      <c r="C61" s="72">
        <v>1</v>
      </c>
      <c r="D61" s="95">
        <v>5</v>
      </c>
      <c r="E61" s="66">
        <v>1</v>
      </c>
      <c r="F61" s="100">
        <v>5</v>
      </c>
      <c r="G61" s="125">
        <v>1</v>
      </c>
      <c r="H61" s="105">
        <v>5</v>
      </c>
      <c r="I61" s="125">
        <v>1</v>
      </c>
      <c r="J61" s="95">
        <v>5</v>
      </c>
      <c r="K61" s="66">
        <v>1</v>
      </c>
      <c r="L61" s="95">
        <v>5</v>
      </c>
      <c r="M61" s="66">
        <v>1</v>
      </c>
      <c r="N61" s="105">
        <v>5</v>
      </c>
    </row>
    <row r="62" spans="1:14" ht="15.75">
      <c r="A62" s="37"/>
      <c r="B62" s="13">
        <v>40117</v>
      </c>
      <c r="C62" s="72">
        <v>1</v>
      </c>
      <c r="D62" s="95">
        <v>5</v>
      </c>
      <c r="E62" s="66">
        <v>1</v>
      </c>
      <c r="F62" s="100">
        <v>5</v>
      </c>
      <c r="G62" s="125">
        <v>1</v>
      </c>
      <c r="H62" s="105">
        <v>5</v>
      </c>
      <c r="I62" s="125">
        <v>1</v>
      </c>
      <c r="J62" s="95">
        <v>5</v>
      </c>
      <c r="K62" s="66">
        <v>1</v>
      </c>
      <c r="L62" s="95">
        <v>5</v>
      </c>
      <c r="M62" s="66">
        <v>1</v>
      </c>
      <c r="N62" s="105">
        <v>5</v>
      </c>
    </row>
    <row r="63" spans="1:14" ht="15.75">
      <c r="A63" s="37"/>
      <c r="B63" s="13">
        <v>40147</v>
      </c>
      <c r="C63" s="72">
        <v>1</v>
      </c>
      <c r="D63" s="95">
        <v>5</v>
      </c>
      <c r="E63" s="66">
        <v>1</v>
      </c>
      <c r="F63" s="100">
        <v>5</v>
      </c>
      <c r="G63" s="125">
        <v>1</v>
      </c>
      <c r="H63" s="105">
        <v>5</v>
      </c>
      <c r="I63" s="125">
        <v>1</v>
      </c>
      <c r="J63" s="95">
        <v>5</v>
      </c>
      <c r="K63" s="66">
        <v>1</v>
      </c>
      <c r="L63" s="95">
        <v>5</v>
      </c>
      <c r="M63" s="66">
        <v>1</v>
      </c>
      <c r="N63" s="105">
        <v>5</v>
      </c>
    </row>
    <row r="64" spans="1:14" ht="15.75">
      <c r="A64" s="37"/>
      <c r="B64" s="13">
        <v>40178</v>
      </c>
      <c r="C64" s="72">
        <v>1</v>
      </c>
      <c r="D64" s="95">
        <v>5</v>
      </c>
      <c r="E64" s="66">
        <v>1</v>
      </c>
      <c r="F64" s="100">
        <v>5</v>
      </c>
      <c r="G64" s="125">
        <v>1</v>
      </c>
      <c r="H64" s="105">
        <v>5</v>
      </c>
      <c r="I64" s="125">
        <v>1</v>
      </c>
      <c r="J64" s="95">
        <v>5</v>
      </c>
      <c r="K64" s="66">
        <v>1</v>
      </c>
      <c r="L64" s="95">
        <v>5</v>
      </c>
      <c r="M64" s="66">
        <v>1</v>
      </c>
      <c r="N64" s="105">
        <v>5</v>
      </c>
    </row>
    <row r="65" spans="1:14" ht="15.75">
      <c r="A65" s="37"/>
      <c r="B65" s="13">
        <v>40209</v>
      </c>
      <c r="C65" s="72">
        <v>1</v>
      </c>
      <c r="D65" s="95">
        <v>5</v>
      </c>
      <c r="E65" s="66">
        <v>1</v>
      </c>
      <c r="F65" s="100">
        <v>5</v>
      </c>
      <c r="G65" s="125">
        <v>1</v>
      </c>
      <c r="H65" s="105">
        <v>5</v>
      </c>
      <c r="I65" s="125">
        <v>1</v>
      </c>
      <c r="J65" s="95">
        <v>5</v>
      </c>
      <c r="K65" s="66">
        <v>1</v>
      </c>
      <c r="L65" s="95">
        <v>5</v>
      </c>
      <c r="M65" s="66">
        <v>1</v>
      </c>
      <c r="N65" s="105">
        <v>5</v>
      </c>
    </row>
    <row r="66" spans="1:14" ht="15.75">
      <c r="A66" s="37"/>
      <c r="B66" s="13">
        <v>40237</v>
      </c>
      <c r="C66" s="72">
        <v>1</v>
      </c>
      <c r="D66" s="95">
        <v>5</v>
      </c>
      <c r="E66" s="66">
        <v>1</v>
      </c>
      <c r="F66" s="100">
        <v>5</v>
      </c>
      <c r="G66" s="125">
        <v>1</v>
      </c>
      <c r="H66" s="105">
        <v>5</v>
      </c>
      <c r="I66" s="125">
        <v>1</v>
      </c>
      <c r="J66" s="95">
        <v>5</v>
      </c>
      <c r="K66" s="66">
        <v>1</v>
      </c>
      <c r="L66" s="95">
        <v>5</v>
      </c>
      <c r="M66" s="66">
        <v>1</v>
      </c>
      <c r="N66" s="105">
        <v>5</v>
      </c>
    </row>
    <row r="67" spans="1:14" ht="15.75">
      <c r="A67" s="37"/>
      <c r="B67" s="4"/>
      <c r="C67" s="5"/>
      <c r="D67" s="5"/>
      <c r="E67" s="5"/>
      <c r="F67" s="5"/>
      <c r="G67" s="5"/>
      <c r="H67" s="5"/>
      <c r="I67" s="5"/>
      <c r="J67" s="5"/>
      <c r="K67" s="5"/>
      <c r="L67" s="5"/>
      <c r="M67" s="5"/>
      <c r="N67" s="6"/>
    </row>
    <row r="68" spans="1:14" ht="15.75">
      <c r="A68" s="37"/>
      <c r="B68" s="4"/>
      <c r="C68" s="11" t="s">
        <v>39</v>
      </c>
      <c r="D68" s="5"/>
      <c r="E68" s="5"/>
      <c r="F68" s="5"/>
      <c r="G68" s="5"/>
      <c r="H68" s="5"/>
      <c r="I68" s="5"/>
      <c r="J68" s="5"/>
      <c r="K68" s="5"/>
      <c r="L68" s="5"/>
      <c r="M68" s="5"/>
      <c r="N68" s="6"/>
    </row>
    <row r="69" spans="1:14" ht="15.75">
      <c r="A69" s="37"/>
      <c r="B69" s="19" t="s">
        <v>22</v>
      </c>
      <c r="C69" s="11"/>
      <c r="D69" s="5"/>
      <c r="E69" s="5"/>
      <c r="F69" s="5"/>
      <c r="G69" s="5"/>
      <c r="H69" s="5"/>
      <c r="I69" s="5"/>
      <c r="J69" s="5"/>
      <c r="K69" s="5"/>
      <c r="L69" s="5"/>
      <c r="M69" s="5"/>
      <c r="N69" s="6"/>
    </row>
    <row r="70" spans="1:14" ht="15.75">
      <c r="A70" s="37"/>
      <c r="B70" s="19"/>
      <c r="C70" s="11"/>
      <c r="D70" s="5"/>
      <c r="E70" s="5"/>
      <c r="F70" s="5"/>
      <c r="G70" s="5"/>
      <c r="H70" s="5"/>
      <c r="I70" s="5"/>
      <c r="J70" s="5"/>
      <c r="K70" s="5"/>
      <c r="L70" s="5"/>
      <c r="M70" s="5"/>
      <c r="N70" s="6"/>
    </row>
    <row r="71" spans="1:14" ht="15.75">
      <c r="A71" s="37"/>
      <c r="B71" s="120" t="s">
        <v>4</v>
      </c>
      <c r="C71" s="120" t="s">
        <v>54</v>
      </c>
      <c r="D71" s="148" t="s">
        <v>60</v>
      </c>
      <c r="E71" s="148" t="s">
        <v>55</v>
      </c>
      <c r="F71" s="148" t="s">
        <v>60</v>
      </c>
      <c r="G71" s="148" t="s">
        <v>56</v>
      </c>
      <c r="H71" s="148" t="s">
        <v>60</v>
      </c>
      <c r="I71" s="148" t="s">
        <v>16</v>
      </c>
      <c r="J71" s="148" t="s">
        <v>60</v>
      </c>
      <c r="K71" s="148" t="s">
        <v>17</v>
      </c>
      <c r="L71" s="148" t="s">
        <v>60</v>
      </c>
      <c r="M71" s="148" t="s">
        <v>62</v>
      </c>
      <c r="N71" s="121" t="s">
        <v>60</v>
      </c>
    </row>
    <row r="72" spans="1:14" ht="15.75">
      <c r="A72" s="37"/>
      <c r="B72" s="43">
        <v>39269</v>
      </c>
      <c r="C72" s="71">
        <v>1</v>
      </c>
      <c r="D72" s="93">
        <v>5</v>
      </c>
      <c r="E72" s="69">
        <v>1</v>
      </c>
      <c r="F72" s="110">
        <v>5</v>
      </c>
      <c r="G72" s="80">
        <v>1</v>
      </c>
      <c r="H72" s="94">
        <v>5</v>
      </c>
      <c r="I72" s="80">
        <v>1</v>
      </c>
      <c r="J72" s="93">
        <v>5</v>
      </c>
      <c r="K72" s="69">
        <v>1</v>
      </c>
      <c r="L72" s="113">
        <v>5</v>
      </c>
      <c r="M72" s="69">
        <v>1</v>
      </c>
      <c r="N72" s="94">
        <v>5</v>
      </c>
    </row>
    <row r="73" spans="1:14" ht="15.75">
      <c r="A73" s="37"/>
      <c r="B73" s="13">
        <v>39276</v>
      </c>
      <c r="C73" s="72">
        <v>1</v>
      </c>
      <c r="D73" s="95">
        <v>5</v>
      </c>
      <c r="E73" s="66">
        <v>1</v>
      </c>
      <c r="F73" s="100">
        <v>5</v>
      </c>
      <c r="G73" s="125">
        <v>1</v>
      </c>
      <c r="H73" s="105">
        <v>5</v>
      </c>
      <c r="I73" s="125">
        <v>1</v>
      </c>
      <c r="J73" s="95">
        <v>5</v>
      </c>
      <c r="K73" s="66">
        <v>1</v>
      </c>
      <c r="L73" s="95">
        <v>5</v>
      </c>
      <c r="M73" s="66">
        <v>1</v>
      </c>
      <c r="N73" s="105">
        <v>5</v>
      </c>
    </row>
    <row r="74" spans="1:14" ht="15.75">
      <c r="A74" s="37"/>
      <c r="B74" s="13">
        <v>39283</v>
      </c>
      <c r="C74" s="72">
        <v>1</v>
      </c>
      <c r="D74" s="95">
        <v>5</v>
      </c>
      <c r="E74" s="66">
        <v>1</v>
      </c>
      <c r="F74" s="100">
        <v>5</v>
      </c>
      <c r="G74" s="125">
        <v>1</v>
      </c>
      <c r="H74" s="105">
        <v>5</v>
      </c>
      <c r="I74" s="125">
        <v>1</v>
      </c>
      <c r="J74" s="95">
        <v>5</v>
      </c>
      <c r="K74" s="66">
        <v>1</v>
      </c>
      <c r="L74" s="95">
        <v>5</v>
      </c>
      <c r="M74" s="66">
        <v>1</v>
      </c>
      <c r="N74" s="105">
        <v>5</v>
      </c>
    </row>
    <row r="75" spans="1:14" ht="15.75">
      <c r="A75" s="37"/>
      <c r="B75" s="13">
        <v>39290</v>
      </c>
      <c r="C75" s="72">
        <v>1</v>
      </c>
      <c r="D75" s="95">
        <v>5</v>
      </c>
      <c r="E75" s="66">
        <v>1</v>
      </c>
      <c r="F75" s="100">
        <v>5</v>
      </c>
      <c r="G75" s="125">
        <v>1</v>
      </c>
      <c r="H75" s="105">
        <v>5</v>
      </c>
      <c r="I75" s="125">
        <v>1</v>
      </c>
      <c r="J75" s="95">
        <v>5</v>
      </c>
      <c r="K75" s="66">
        <v>1</v>
      </c>
      <c r="L75" s="95">
        <v>5</v>
      </c>
      <c r="M75" s="66">
        <v>1</v>
      </c>
      <c r="N75" s="105">
        <v>5</v>
      </c>
    </row>
    <row r="76" spans="1:14" ht="15.75">
      <c r="A76" s="37"/>
      <c r="B76" s="13">
        <v>39297</v>
      </c>
      <c r="C76" s="72">
        <v>1</v>
      </c>
      <c r="D76" s="95">
        <v>5</v>
      </c>
      <c r="E76" s="66">
        <v>1</v>
      </c>
      <c r="F76" s="100">
        <v>5</v>
      </c>
      <c r="G76" s="125">
        <v>1</v>
      </c>
      <c r="H76" s="105">
        <v>5</v>
      </c>
      <c r="I76" s="125">
        <v>1</v>
      </c>
      <c r="J76" s="95">
        <v>5</v>
      </c>
      <c r="K76" s="66">
        <v>1</v>
      </c>
      <c r="L76" s="95">
        <v>5</v>
      </c>
      <c r="M76" s="66">
        <v>1</v>
      </c>
      <c r="N76" s="105">
        <v>5</v>
      </c>
    </row>
    <row r="77" spans="1:14" ht="15.75">
      <c r="A77" s="37"/>
      <c r="B77" s="13">
        <v>39304</v>
      </c>
      <c r="C77" s="72">
        <v>1</v>
      </c>
      <c r="D77" s="95">
        <v>5</v>
      </c>
      <c r="E77" s="66">
        <v>1</v>
      </c>
      <c r="F77" s="100">
        <v>5</v>
      </c>
      <c r="G77" s="125">
        <v>1</v>
      </c>
      <c r="H77" s="105">
        <v>5</v>
      </c>
      <c r="I77" s="125">
        <v>1</v>
      </c>
      <c r="J77" s="95">
        <v>5</v>
      </c>
      <c r="K77" s="66">
        <v>1</v>
      </c>
      <c r="L77" s="95">
        <v>5</v>
      </c>
      <c r="M77" s="66">
        <v>1</v>
      </c>
      <c r="N77" s="105">
        <v>5</v>
      </c>
    </row>
    <row r="78" spans="1:14" ht="15.75">
      <c r="A78" s="37"/>
      <c r="B78" s="13">
        <v>39311</v>
      </c>
      <c r="C78" s="72">
        <v>1</v>
      </c>
      <c r="D78" s="95">
        <v>5</v>
      </c>
      <c r="E78" s="66">
        <v>1</v>
      </c>
      <c r="F78" s="100">
        <v>5</v>
      </c>
      <c r="G78" s="125">
        <v>1</v>
      </c>
      <c r="H78" s="105">
        <v>5</v>
      </c>
      <c r="I78" s="125">
        <v>1</v>
      </c>
      <c r="J78" s="95">
        <v>5</v>
      </c>
      <c r="K78" s="66">
        <v>1</v>
      </c>
      <c r="L78" s="95">
        <v>5</v>
      </c>
      <c r="M78" s="66">
        <v>1</v>
      </c>
      <c r="N78" s="105">
        <v>5</v>
      </c>
    </row>
    <row r="79" spans="1:14" ht="15.75">
      <c r="A79" s="37"/>
      <c r="B79" s="13">
        <v>39318</v>
      </c>
      <c r="C79" s="72">
        <v>1</v>
      </c>
      <c r="D79" s="95">
        <v>5</v>
      </c>
      <c r="E79" s="66">
        <v>1</v>
      </c>
      <c r="F79" s="100">
        <v>5</v>
      </c>
      <c r="G79" s="125">
        <v>1</v>
      </c>
      <c r="H79" s="105">
        <v>5</v>
      </c>
      <c r="I79" s="125">
        <v>1</v>
      </c>
      <c r="J79" s="95">
        <v>5</v>
      </c>
      <c r="K79" s="66">
        <v>1</v>
      </c>
      <c r="L79" s="95">
        <v>5</v>
      </c>
      <c r="M79" s="66">
        <v>1</v>
      </c>
      <c r="N79" s="105">
        <v>5</v>
      </c>
    </row>
    <row r="80" spans="1:14" ht="15.75">
      <c r="A80" s="37"/>
      <c r="B80" s="14">
        <v>39325</v>
      </c>
      <c r="C80" s="79">
        <f aca="true" t="shared" si="0" ref="C80:N80">C36</f>
        <v>1</v>
      </c>
      <c r="D80" s="96">
        <f t="shared" si="0"/>
        <v>5</v>
      </c>
      <c r="E80" s="31">
        <f t="shared" si="0"/>
        <v>1</v>
      </c>
      <c r="F80" s="101">
        <f t="shared" si="0"/>
        <v>5</v>
      </c>
      <c r="G80" s="50">
        <f t="shared" si="0"/>
        <v>1</v>
      </c>
      <c r="H80" s="106">
        <f t="shared" si="0"/>
        <v>5</v>
      </c>
      <c r="I80" s="50">
        <f t="shared" si="0"/>
        <v>1</v>
      </c>
      <c r="J80" s="96">
        <f t="shared" si="0"/>
        <v>5</v>
      </c>
      <c r="K80" s="31">
        <f t="shared" si="0"/>
        <v>1</v>
      </c>
      <c r="L80" s="96">
        <f t="shared" si="0"/>
        <v>5</v>
      </c>
      <c r="M80" s="31">
        <f t="shared" si="0"/>
        <v>1</v>
      </c>
      <c r="N80" s="106">
        <f t="shared" si="0"/>
        <v>5</v>
      </c>
    </row>
    <row r="81" spans="1:14" ht="15.75">
      <c r="A81" s="37"/>
      <c r="B81" s="13">
        <v>39514</v>
      </c>
      <c r="C81" s="88">
        <v>1</v>
      </c>
      <c r="D81" s="97">
        <v>5</v>
      </c>
      <c r="E81" s="68">
        <v>1</v>
      </c>
      <c r="F81" s="102">
        <v>5</v>
      </c>
      <c r="G81" s="89">
        <v>1</v>
      </c>
      <c r="H81" s="107">
        <v>5</v>
      </c>
      <c r="I81" s="89">
        <v>1</v>
      </c>
      <c r="J81" s="97">
        <v>5</v>
      </c>
      <c r="K81" s="68">
        <v>1</v>
      </c>
      <c r="L81" s="97">
        <v>5</v>
      </c>
      <c r="M81" s="68">
        <v>1</v>
      </c>
      <c r="N81" s="107">
        <v>5</v>
      </c>
    </row>
    <row r="82" spans="1:14" ht="15.75">
      <c r="A82" s="37"/>
      <c r="B82" s="13">
        <v>39521</v>
      </c>
      <c r="C82" s="72">
        <v>1</v>
      </c>
      <c r="D82" s="95">
        <v>5</v>
      </c>
      <c r="E82" s="66">
        <v>1</v>
      </c>
      <c r="F82" s="100">
        <v>5</v>
      </c>
      <c r="G82" s="125">
        <v>1</v>
      </c>
      <c r="H82" s="105">
        <v>5</v>
      </c>
      <c r="I82" s="125">
        <v>1</v>
      </c>
      <c r="J82" s="95">
        <v>5</v>
      </c>
      <c r="K82" s="66">
        <v>1</v>
      </c>
      <c r="L82" s="95">
        <v>5</v>
      </c>
      <c r="M82" s="66">
        <v>1</v>
      </c>
      <c r="N82" s="105">
        <v>5</v>
      </c>
    </row>
    <row r="83" spans="1:14" ht="15.75">
      <c r="A83" s="37"/>
      <c r="B83" s="13">
        <v>39528</v>
      </c>
      <c r="C83" s="72">
        <v>1</v>
      </c>
      <c r="D83" s="95">
        <v>5</v>
      </c>
      <c r="E83" s="66">
        <v>1</v>
      </c>
      <c r="F83" s="100">
        <v>5</v>
      </c>
      <c r="G83" s="125">
        <v>1</v>
      </c>
      <c r="H83" s="105">
        <v>5</v>
      </c>
      <c r="I83" s="125">
        <v>1</v>
      </c>
      <c r="J83" s="95">
        <v>5</v>
      </c>
      <c r="K83" s="66">
        <v>1</v>
      </c>
      <c r="L83" s="95">
        <v>5</v>
      </c>
      <c r="M83" s="66">
        <v>1</v>
      </c>
      <c r="N83" s="105">
        <v>5</v>
      </c>
    </row>
    <row r="84" spans="1:14" ht="15.75">
      <c r="A84" s="37"/>
      <c r="B84" s="14">
        <v>39538</v>
      </c>
      <c r="C84" s="76">
        <f aca="true" t="shared" si="1" ref="C84:N84">C43</f>
        <v>1</v>
      </c>
      <c r="D84" s="98">
        <f t="shared" si="1"/>
        <v>5</v>
      </c>
      <c r="E84" s="32">
        <f t="shared" si="1"/>
        <v>1</v>
      </c>
      <c r="F84" s="103">
        <f t="shared" si="1"/>
        <v>5</v>
      </c>
      <c r="G84" s="92">
        <f t="shared" si="1"/>
        <v>1</v>
      </c>
      <c r="H84" s="108">
        <f t="shared" si="1"/>
        <v>5</v>
      </c>
      <c r="I84" s="92">
        <f t="shared" si="1"/>
        <v>1</v>
      </c>
      <c r="J84" s="98">
        <f t="shared" si="1"/>
        <v>5</v>
      </c>
      <c r="K84" s="32">
        <f t="shared" si="1"/>
        <v>1</v>
      </c>
      <c r="L84" s="98">
        <f t="shared" si="1"/>
        <v>5</v>
      </c>
      <c r="M84" s="32">
        <f t="shared" si="1"/>
        <v>1</v>
      </c>
      <c r="N84" s="108">
        <f t="shared" si="1"/>
        <v>5</v>
      </c>
    </row>
    <row r="85" spans="1:14" ht="15.75">
      <c r="A85" s="37"/>
      <c r="B85" s="15">
        <v>39691</v>
      </c>
      <c r="C85" s="79">
        <f aca="true" t="shared" si="2" ref="C85:N85">C48</f>
        <v>1</v>
      </c>
      <c r="D85" s="96">
        <f t="shared" si="2"/>
        <v>5</v>
      </c>
      <c r="E85" s="31">
        <f t="shared" si="2"/>
        <v>1</v>
      </c>
      <c r="F85" s="101">
        <f t="shared" si="2"/>
        <v>5</v>
      </c>
      <c r="G85" s="50">
        <f t="shared" si="2"/>
        <v>1</v>
      </c>
      <c r="H85" s="106">
        <f t="shared" si="2"/>
        <v>5</v>
      </c>
      <c r="I85" s="50">
        <f t="shared" si="2"/>
        <v>1</v>
      </c>
      <c r="J85" s="96">
        <f t="shared" si="2"/>
        <v>5</v>
      </c>
      <c r="K85" s="31">
        <f t="shared" si="2"/>
        <v>1</v>
      </c>
      <c r="L85" s="96">
        <f t="shared" si="2"/>
        <v>5</v>
      </c>
      <c r="M85" s="31">
        <f t="shared" si="2"/>
        <v>1</v>
      </c>
      <c r="N85" s="106">
        <f t="shared" si="2"/>
        <v>5</v>
      </c>
    </row>
    <row r="86" spans="1:14" ht="15.75">
      <c r="A86" s="37"/>
      <c r="B86" s="13">
        <v>39696</v>
      </c>
      <c r="C86" s="72">
        <v>1</v>
      </c>
      <c r="D86" s="95">
        <v>5</v>
      </c>
      <c r="E86" s="66">
        <v>1</v>
      </c>
      <c r="F86" s="100">
        <v>5</v>
      </c>
      <c r="G86" s="125">
        <v>1</v>
      </c>
      <c r="H86" s="105">
        <v>5</v>
      </c>
      <c r="I86" s="125">
        <v>1</v>
      </c>
      <c r="J86" s="95">
        <v>5</v>
      </c>
      <c r="K86" s="66">
        <v>1</v>
      </c>
      <c r="L86" s="95">
        <v>5</v>
      </c>
      <c r="M86" s="66">
        <v>1</v>
      </c>
      <c r="N86" s="105">
        <v>5</v>
      </c>
    </row>
    <row r="87" spans="1:14" ht="15.75">
      <c r="A87" s="37"/>
      <c r="B87" s="13">
        <v>39703</v>
      </c>
      <c r="C87" s="72">
        <v>1</v>
      </c>
      <c r="D87" s="95">
        <v>5</v>
      </c>
      <c r="E87" s="66">
        <v>1</v>
      </c>
      <c r="F87" s="100">
        <v>5</v>
      </c>
      <c r="G87" s="125">
        <v>1</v>
      </c>
      <c r="H87" s="105">
        <v>5</v>
      </c>
      <c r="I87" s="125">
        <v>1</v>
      </c>
      <c r="J87" s="95">
        <v>5</v>
      </c>
      <c r="K87" s="66">
        <v>1</v>
      </c>
      <c r="L87" s="95">
        <v>5</v>
      </c>
      <c r="M87" s="66">
        <v>1</v>
      </c>
      <c r="N87" s="105">
        <v>5</v>
      </c>
    </row>
    <row r="88" spans="1:14" ht="15.75">
      <c r="A88" s="37"/>
      <c r="B88" s="13">
        <v>39710</v>
      </c>
      <c r="C88" s="72">
        <v>1</v>
      </c>
      <c r="D88" s="95">
        <v>5</v>
      </c>
      <c r="E88" s="66">
        <v>1</v>
      </c>
      <c r="F88" s="100">
        <v>5</v>
      </c>
      <c r="G88" s="125">
        <v>1</v>
      </c>
      <c r="H88" s="105">
        <v>5</v>
      </c>
      <c r="I88" s="125">
        <v>1</v>
      </c>
      <c r="J88" s="95">
        <v>5</v>
      </c>
      <c r="K88" s="66">
        <v>1</v>
      </c>
      <c r="L88" s="95">
        <v>5</v>
      </c>
      <c r="M88" s="66">
        <v>1</v>
      </c>
      <c r="N88" s="105">
        <v>5</v>
      </c>
    </row>
    <row r="89" spans="1:14" ht="15.75">
      <c r="A89" s="37"/>
      <c r="B89" s="16">
        <v>39717</v>
      </c>
      <c r="C89" s="83">
        <v>1</v>
      </c>
      <c r="D89" s="99">
        <v>5</v>
      </c>
      <c r="E89" s="67">
        <v>1</v>
      </c>
      <c r="F89" s="104">
        <v>5</v>
      </c>
      <c r="G89" s="124">
        <v>1</v>
      </c>
      <c r="H89" s="109">
        <v>5</v>
      </c>
      <c r="I89" s="124">
        <v>1</v>
      </c>
      <c r="J89" s="99">
        <v>5</v>
      </c>
      <c r="K89" s="67">
        <v>1</v>
      </c>
      <c r="L89" s="99">
        <v>5</v>
      </c>
      <c r="M89" s="67">
        <v>1</v>
      </c>
      <c r="N89" s="109">
        <v>5</v>
      </c>
    </row>
    <row r="90" spans="1:9" ht="15.75">
      <c r="A90" s="37"/>
      <c r="B90" s="5"/>
      <c r="C90" s="5"/>
      <c r="D90" s="5"/>
      <c r="E90" s="5"/>
      <c r="F90" s="5"/>
      <c r="G90" s="5"/>
      <c r="H90" s="5"/>
      <c r="I90" s="5"/>
    </row>
    <row r="91" spans="1:9" ht="15.75">
      <c r="A91" s="37"/>
      <c r="B91" s="5"/>
      <c r="C91" s="5"/>
      <c r="D91" s="5"/>
      <c r="E91" s="5"/>
      <c r="F91" s="5"/>
      <c r="G91" s="5"/>
      <c r="H91" s="5"/>
      <c r="I91" s="5"/>
    </row>
    <row r="92" spans="1:9" ht="15.75">
      <c r="A92" s="37"/>
      <c r="B92" s="5"/>
      <c r="C92" s="5"/>
      <c r="D92" s="5"/>
      <c r="E92" s="5"/>
      <c r="F92" s="5"/>
      <c r="G92" s="5"/>
      <c r="H92" s="5"/>
      <c r="I92" s="5"/>
    </row>
    <row r="93" spans="1:12" ht="15.75">
      <c r="A93" s="38">
        <v>2</v>
      </c>
      <c r="B93" s="7" t="s">
        <v>135</v>
      </c>
      <c r="C93" s="8"/>
      <c r="D93" s="8"/>
      <c r="E93" s="8"/>
      <c r="F93" s="8"/>
      <c r="G93" s="8"/>
      <c r="H93" s="8"/>
      <c r="I93" s="8"/>
      <c r="J93" s="8"/>
      <c r="K93" s="8"/>
      <c r="L93" s="9"/>
    </row>
    <row r="94" spans="1:12" ht="15.75">
      <c r="A94" s="37"/>
      <c r="B94" s="4"/>
      <c r="C94" s="5"/>
      <c r="D94" s="5"/>
      <c r="E94" s="5"/>
      <c r="F94" s="5"/>
      <c r="G94" s="5"/>
      <c r="H94" s="5"/>
      <c r="I94" s="5"/>
      <c r="J94" s="5"/>
      <c r="K94" s="5"/>
      <c r="L94" s="6"/>
    </row>
    <row r="95" spans="1:12" ht="15.75" customHeight="1">
      <c r="A95" s="37"/>
      <c r="B95" s="170" t="s">
        <v>136</v>
      </c>
      <c r="C95" s="171"/>
      <c r="D95" s="171"/>
      <c r="E95" s="171"/>
      <c r="F95" s="171"/>
      <c r="G95" s="171"/>
      <c r="H95" s="171"/>
      <c r="I95" s="171"/>
      <c r="J95" s="171"/>
      <c r="K95" s="171"/>
      <c r="L95" s="172"/>
    </row>
    <row r="96" spans="1:12" ht="15.75">
      <c r="A96" s="37"/>
      <c r="B96" s="170"/>
      <c r="C96" s="171"/>
      <c r="D96" s="171"/>
      <c r="E96" s="171"/>
      <c r="F96" s="171"/>
      <c r="G96" s="171"/>
      <c r="H96" s="171"/>
      <c r="I96" s="171"/>
      <c r="J96" s="171"/>
      <c r="K96" s="171"/>
      <c r="L96" s="172"/>
    </row>
    <row r="97" spans="1:12" ht="15.75">
      <c r="A97" s="37"/>
      <c r="B97" s="170"/>
      <c r="C97" s="171"/>
      <c r="D97" s="171"/>
      <c r="E97" s="171"/>
      <c r="F97" s="171"/>
      <c r="G97" s="171"/>
      <c r="H97" s="171"/>
      <c r="I97" s="171"/>
      <c r="J97" s="171"/>
      <c r="K97" s="171"/>
      <c r="L97" s="172"/>
    </row>
    <row r="98" spans="1:12" ht="15.75">
      <c r="A98" s="37"/>
      <c r="B98" s="145"/>
      <c r="C98" s="146"/>
      <c r="D98" s="146"/>
      <c r="E98" s="146"/>
      <c r="F98" s="146"/>
      <c r="G98" s="146"/>
      <c r="H98" s="146"/>
      <c r="I98" s="146"/>
      <c r="J98" s="146"/>
      <c r="K98" s="146"/>
      <c r="L98" s="147"/>
    </row>
    <row r="99" spans="1:12" ht="15.75">
      <c r="A99" s="37"/>
      <c r="B99" s="150" t="s">
        <v>131</v>
      </c>
      <c r="C99" s="146"/>
      <c r="D99" s="146"/>
      <c r="E99" s="146"/>
      <c r="F99" s="146"/>
      <c r="G99" s="146"/>
      <c r="H99" s="146"/>
      <c r="I99" s="146"/>
      <c r="J99" s="146"/>
      <c r="K99" s="146"/>
      <c r="L99" s="147"/>
    </row>
    <row r="100" spans="1:12" ht="15.75">
      <c r="A100" s="37"/>
      <c r="B100" s="54" t="s">
        <v>137</v>
      </c>
      <c r="C100" s="5"/>
      <c r="D100" s="5"/>
      <c r="E100" s="5"/>
      <c r="F100" s="5"/>
      <c r="G100" s="5"/>
      <c r="H100" s="5"/>
      <c r="I100" s="5"/>
      <c r="J100" s="5"/>
      <c r="K100" s="5"/>
      <c r="L100" s="6"/>
    </row>
    <row r="101" spans="1:12" ht="15.75">
      <c r="A101" s="37"/>
      <c r="B101" s="144" t="s">
        <v>42</v>
      </c>
      <c r="C101" s="20" t="s">
        <v>40</v>
      </c>
      <c r="D101" s="12"/>
      <c r="E101" s="148" t="s">
        <v>45</v>
      </c>
      <c r="F101" s="20" t="s">
        <v>48</v>
      </c>
      <c r="G101" s="5"/>
      <c r="H101" s="5"/>
      <c r="I101" s="5"/>
      <c r="J101" s="5"/>
      <c r="K101" s="5"/>
      <c r="L101" s="6"/>
    </row>
    <row r="102" spans="1:12" ht="15.75">
      <c r="A102" s="37"/>
      <c r="B102" s="55">
        <v>1</v>
      </c>
      <c r="C102" s="158" t="s">
        <v>41</v>
      </c>
      <c r="D102" s="158"/>
      <c r="E102" s="80">
        <v>1</v>
      </c>
      <c r="F102" s="113">
        <v>5</v>
      </c>
      <c r="G102" s="5"/>
      <c r="H102" s="5"/>
      <c r="I102" s="5"/>
      <c r="J102" s="5"/>
      <c r="K102" s="5"/>
      <c r="L102" s="6"/>
    </row>
    <row r="103" spans="1:12" ht="15.75">
      <c r="A103" s="37"/>
      <c r="B103" s="55">
        <v>2</v>
      </c>
      <c r="C103" s="158" t="s">
        <v>41</v>
      </c>
      <c r="D103" s="158"/>
      <c r="E103" s="125">
        <v>1</v>
      </c>
      <c r="F103" s="95">
        <v>5</v>
      </c>
      <c r="G103" s="5"/>
      <c r="H103" s="5"/>
      <c r="I103" s="5"/>
      <c r="J103" s="5"/>
      <c r="K103" s="5"/>
      <c r="L103" s="6"/>
    </row>
    <row r="104" spans="1:12" ht="15.75">
      <c r="A104" s="37"/>
      <c r="B104" s="55">
        <v>3</v>
      </c>
      <c r="C104" s="158" t="s">
        <v>41</v>
      </c>
      <c r="D104" s="158"/>
      <c r="E104" s="125">
        <v>1</v>
      </c>
      <c r="F104" s="95">
        <v>5</v>
      </c>
      <c r="G104" s="5"/>
      <c r="H104" s="5"/>
      <c r="I104" s="5"/>
      <c r="J104" s="5"/>
      <c r="K104" s="5"/>
      <c r="L104" s="6"/>
    </row>
    <row r="105" spans="1:12" ht="15.75">
      <c r="A105" s="37"/>
      <c r="B105" s="55">
        <v>4</v>
      </c>
      <c r="C105" s="158" t="s">
        <v>41</v>
      </c>
      <c r="D105" s="158"/>
      <c r="E105" s="125">
        <v>1</v>
      </c>
      <c r="F105" s="95">
        <v>5</v>
      </c>
      <c r="G105" s="5"/>
      <c r="H105" s="5"/>
      <c r="I105" s="5"/>
      <c r="J105" s="5"/>
      <c r="K105" s="5"/>
      <c r="L105" s="6"/>
    </row>
    <row r="106" spans="1:12" ht="15.75">
      <c r="A106" s="37"/>
      <c r="B106" s="55">
        <v>5</v>
      </c>
      <c r="C106" s="158" t="s">
        <v>41</v>
      </c>
      <c r="D106" s="158"/>
      <c r="E106" s="125">
        <v>1</v>
      </c>
      <c r="F106" s="95">
        <v>5</v>
      </c>
      <c r="G106" s="5"/>
      <c r="H106" s="5"/>
      <c r="I106" s="5"/>
      <c r="J106" s="5"/>
      <c r="K106" s="5"/>
      <c r="L106" s="6"/>
    </row>
    <row r="107" spans="1:12" ht="15.75">
      <c r="A107" s="37"/>
      <c r="B107" s="55">
        <v>6</v>
      </c>
      <c r="C107" s="158" t="s">
        <v>41</v>
      </c>
      <c r="D107" s="158"/>
      <c r="E107" s="125">
        <v>1</v>
      </c>
      <c r="F107" s="95">
        <v>5</v>
      </c>
      <c r="G107" s="5"/>
      <c r="H107" s="5"/>
      <c r="I107" s="5"/>
      <c r="J107" s="5"/>
      <c r="K107" s="5"/>
      <c r="L107" s="6"/>
    </row>
    <row r="108" spans="1:12" ht="15.75">
      <c r="A108" s="37"/>
      <c r="B108" s="55">
        <v>7</v>
      </c>
      <c r="C108" s="158" t="s">
        <v>41</v>
      </c>
      <c r="D108" s="158"/>
      <c r="E108" s="125">
        <v>1</v>
      </c>
      <c r="F108" s="95">
        <v>5</v>
      </c>
      <c r="G108" s="5"/>
      <c r="H108" s="5"/>
      <c r="I108" s="5"/>
      <c r="J108" s="5"/>
      <c r="K108" s="5"/>
      <c r="L108" s="6"/>
    </row>
    <row r="109" spans="1:12" ht="15.75">
      <c r="A109" s="37"/>
      <c r="B109" s="55">
        <v>8</v>
      </c>
      <c r="C109" s="158" t="s">
        <v>41</v>
      </c>
      <c r="D109" s="158"/>
      <c r="E109" s="125">
        <v>1</v>
      </c>
      <c r="F109" s="95">
        <v>5</v>
      </c>
      <c r="G109" s="5"/>
      <c r="H109" s="5"/>
      <c r="I109" s="5"/>
      <c r="J109" s="5"/>
      <c r="K109" s="5"/>
      <c r="L109" s="6"/>
    </row>
    <row r="110" spans="1:12" ht="15.75">
      <c r="A110" s="37"/>
      <c r="B110" s="55">
        <v>9</v>
      </c>
      <c r="C110" s="158" t="s">
        <v>41</v>
      </c>
      <c r="D110" s="158"/>
      <c r="E110" s="125">
        <v>1</v>
      </c>
      <c r="F110" s="95">
        <v>5</v>
      </c>
      <c r="G110" s="5"/>
      <c r="H110" s="5"/>
      <c r="I110" s="5"/>
      <c r="J110" s="5"/>
      <c r="K110" s="5"/>
      <c r="L110" s="6"/>
    </row>
    <row r="111" spans="1:12" ht="15.75">
      <c r="A111" s="37"/>
      <c r="B111" s="55">
        <v>10</v>
      </c>
      <c r="C111" s="161" t="s">
        <v>41</v>
      </c>
      <c r="D111" s="161"/>
      <c r="E111" s="124">
        <v>1</v>
      </c>
      <c r="F111" s="99">
        <v>5</v>
      </c>
      <c r="G111" s="5"/>
      <c r="H111" s="5"/>
      <c r="I111" s="5"/>
      <c r="J111" s="5"/>
      <c r="K111" s="5"/>
      <c r="L111" s="6"/>
    </row>
    <row r="112" spans="1:12" ht="15.75">
      <c r="A112" s="37"/>
      <c r="B112" s="4"/>
      <c r="C112" s="151" t="s">
        <v>13</v>
      </c>
      <c r="D112" s="5"/>
      <c r="E112" s="152">
        <f>SUM(E102:E111)</f>
        <v>10</v>
      </c>
      <c r="F112" s="5"/>
      <c r="G112" s="5"/>
      <c r="H112" s="5"/>
      <c r="I112" s="5"/>
      <c r="J112" s="5"/>
      <c r="K112" s="5"/>
      <c r="L112" s="6"/>
    </row>
    <row r="113" spans="1:12" ht="15.75">
      <c r="A113" s="37"/>
      <c r="B113" s="4"/>
      <c r="C113" s="5"/>
      <c r="D113" s="5"/>
      <c r="E113" s="5"/>
      <c r="F113" s="5"/>
      <c r="G113" s="5"/>
      <c r="H113" s="5"/>
      <c r="I113" s="5"/>
      <c r="J113" s="5"/>
      <c r="K113" s="5"/>
      <c r="L113" s="6"/>
    </row>
    <row r="114" spans="1:12" ht="15.75">
      <c r="A114" s="37"/>
      <c r="B114" s="19" t="s">
        <v>132</v>
      </c>
      <c r="C114" s="146"/>
      <c r="D114" s="146"/>
      <c r="E114" s="146"/>
      <c r="F114" s="146"/>
      <c r="G114" s="146"/>
      <c r="H114" s="5"/>
      <c r="I114" s="5"/>
      <c r="J114" s="5"/>
      <c r="K114" s="5"/>
      <c r="L114" s="6"/>
    </row>
    <row r="115" spans="1:12" ht="15.75">
      <c r="A115" s="37"/>
      <c r="B115" s="54" t="s">
        <v>137</v>
      </c>
      <c r="C115" s="5"/>
      <c r="D115" s="5"/>
      <c r="E115" s="5"/>
      <c r="F115" s="5"/>
      <c r="G115" s="5"/>
      <c r="H115" s="5"/>
      <c r="I115" s="5"/>
      <c r="J115" s="5"/>
      <c r="K115" s="5"/>
      <c r="L115" s="6"/>
    </row>
    <row r="116" spans="1:12" ht="15.75">
      <c r="A116" s="37"/>
      <c r="B116" s="144" t="s">
        <v>42</v>
      </c>
      <c r="C116" s="20" t="s">
        <v>40</v>
      </c>
      <c r="D116" s="12"/>
      <c r="E116" s="148" t="s">
        <v>45</v>
      </c>
      <c r="F116" s="20" t="s">
        <v>48</v>
      </c>
      <c r="G116" s="5"/>
      <c r="H116" s="5"/>
      <c r="I116" s="5"/>
      <c r="J116" s="5"/>
      <c r="K116" s="5"/>
      <c r="L116" s="6"/>
    </row>
    <row r="117" spans="1:12" ht="15.75">
      <c r="A117" s="37"/>
      <c r="B117" s="55">
        <v>1</v>
      </c>
      <c r="C117" s="158" t="s">
        <v>41</v>
      </c>
      <c r="D117" s="158"/>
      <c r="E117" s="80">
        <v>1</v>
      </c>
      <c r="F117" s="113">
        <v>5</v>
      </c>
      <c r="G117" s="5"/>
      <c r="H117" s="5"/>
      <c r="I117" s="5"/>
      <c r="J117" s="5"/>
      <c r="K117" s="5"/>
      <c r="L117" s="6"/>
    </row>
    <row r="118" spans="1:12" ht="15.75">
      <c r="A118" s="37"/>
      <c r="B118" s="55">
        <v>2</v>
      </c>
      <c r="C118" s="158" t="s">
        <v>41</v>
      </c>
      <c r="D118" s="158"/>
      <c r="E118" s="125">
        <v>1</v>
      </c>
      <c r="F118" s="95">
        <v>5</v>
      </c>
      <c r="G118" s="5"/>
      <c r="H118" s="5"/>
      <c r="I118" s="5"/>
      <c r="J118" s="5"/>
      <c r="K118" s="5"/>
      <c r="L118" s="6"/>
    </row>
    <row r="119" spans="1:12" ht="15.75">
      <c r="A119" s="37"/>
      <c r="B119" s="55">
        <v>3</v>
      </c>
      <c r="C119" s="158" t="s">
        <v>41</v>
      </c>
      <c r="D119" s="158"/>
      <c r="E119" s="125">
        <v>1</v>
      </c>
      <c r="F119" s="95">
        <v>5</v>
      </c>
      <c r="G119" s="5"/>
      <c r="H119" s="5"/>
      <c r="I119" s="5"/>
      <c r="J119" s="5"/>
      <c r="K119" s="5"/>
      <c r="L119" s="6"/>
    </row>
    <row r="120" spans="1:12" ht="15.75">
      <c r="A120" s="37"/>
      <c r="B120" s="55">
        <v>4</v>
      </c>
      <c r="C120" s="158" t="s">
        <v>41</v>
      </c>
      <c r="D120" s="158"/>
      <c r="E120" s="125">
        <v>1</v>
      </c>
      <c r="F120" s="95">
        <v>5</v>
      </c>
      <c r="G120" s="5"/>
      <c r="H120" s="5"/>
      <c r="I120" s="5"/>
      <c r="J120" s="5"/>
      <c r="K120" s="5"/>
      <c r="L120" s="6"/>
    </row>
    <row r="121" spans="1:12" ht="15.75">
      <c r="A121" s="37"/>
      <c r="B121" s="55">
        <v>5</v>
      </c>
      <c r="C121" s="158" t="s">
        <v>41</v>
      </c>
      <c r="D121" s="158"/>
      <c r="E121" s="125">
        <v>1</v>
      </c>
      <c r="F121" s="95">
        <v>5</v>
      </c>
      <c r="G121" s="5"/>
      <c r="H121" s="5"/>
      <c r="I121" s="5"/>
      <c r="J121" s="5"/>
      <c r="K121" s="5"/>
      <c r="L121" s="6"/>
    </row>
    <row r="122" spans="1:12" ht="15.75">
      <c r="A122" s="37"/>
      <c r="B122" s="55">
        <v>6</v>
      </c>
      <c r="C122" s="158" t="s">
        <v>41</v>
      </c>
      <c r="D122" s="158"/>
      <c r="E122" s="125">
        <v>1</v>
      </c>
      <c r="F122" s="95">
        <v>5</v>
      </c>
      <c r="G122" s="5"/>
      <c r="H122" s="5"/>
      <c r="I122" s="5"/>
      <c r="J122" s="5"/>
      <c r="K122" s="5"/>
      <c r="L122" s="6"/>
    </row>
    <row r="123" spans="1:12" ht="15.75">
      <c r="A123" s="37"/>
      <c r="B123" s="55">
        <v>7</v>
      </c>
      <c r="C123" s="158" t="s">
        <v>41</v>
      </c>
      <c r="D123" s="158"/>
      <c r="E123" s="125">
        <v>1</v>
      </c>
      <c r="F123" s="95">
        <v>5</v>
      </c>
      <c r="G123" s="5"/>
      <c r="H123" s="5"/>
      <c r="I123" s="5"/>
      <c r="J123" s="5"/>
      <c r="K123" s="5"/>
      <c r="L123" s="6"/>
    </row>
    <row r="124" spans="1:12" ht="15.75">
      <c r="A124" s="37"/>
      <c r="B124" s="55">
        <v>8</v>
      </c>
      <c r="C124" s="158" t="s">
        <v>41</v>
      </c>
      <c r="D124" s="158"/>
      <c r="E124" s="125">
        <v>1</v>
      </c>
      <c r="F124" s="95">
        <v>5</v>
      </c>
      <c r="G124" s="5"/>
      <c r="H124" s="5"/>
      <c r="I124" s="5"/>
      <c r="J124" s="5"/>
      <c r="K124" s="5"/>
      <c r="L124" s="6"/>
    </row>
    <row r="125" spans="1:12" ht="15.75">
      <c r="A125" s="37"/>
      <c r="B125" s="55">
        <v>9</v>
      </c>
      <c r="C125" s="158" t="s">
        <v>41</v>
      </c>
      <c r="D125" s="158"/>
      <c r="E125" s="125">
        <v>1</v>
      </c>
      <c r="F125" s="95">
        <v>5</v>
      </c>
      <c r="G125" s="5"/>
      <c r="H125" s="5"/>
      <c r="I125" s="5"/>
      <c r="J125" s="5"/>
      <c r="K125" s="5"/>
      <c r="L125" s="6"/>
    </row>
    <row r="126" spans="1:12" ht="15.75">
      <c r="A126" s="37"/>
      <c r="B126" s="55">
        <v>10</v>
      </c>
      <c r="C126" s="161" t="s">
        <v>41</v>
      </c>
      <c r="D126" s="161"/>
      <c r="E126" s="124">
        <v>1</v>
      </c>
      <c r="F126" s="99">
        <v>5</v>
      </c>
      <c r="G126" s="5"/>
      <c r="H126" s="5"/>
      <c r="I126" s="5"/>
      <c r="J126" s="5"/>
      <c r="K126" s="5"/>
      <c r="L126" s="6"/>
    </row>
    <row r="127" spans="1:12" ht="15.75">
      <c r="A127" s="37"/>
      <c r="B127" s="4"/>
      <c r="C127" s="151" t="s">
        <v>13</v>
      </c>
      <c r="D127" s="5"/>
      <c r="E127" s="152">
        <f>SUM(E117:E126)</f>
        <v>10</v>
      </c>
      <c r="F127" s="5"/>
      <c r="G127" s="5"/>
      <c r="H127" s="5"/>
      <c r="I127" s="5"/>
      <c r="J127" s="5"/>
      <c r="K127" s="5"/>
      <c r="L127" s="6"/>
    </row>
    <row r="128" spans="1:12" ht="15.75">
      <c r="A128" s="37"/>
      <c r="B128" s="4"/>
      <c r="C128" s="5"/>
      <c r="D128" s="5"/>
      <c r="E128" s="5"/>
      <c r="F128" s="5"/>
      <c r="G128" s="5"/>
      <c r="H128" s="5"/>
      <c r="I128" s="5"/>
      <c r="J128" s="5"/>
      <c r="K128" s="5"/>
      <c r="L128" s="6"/>
    </row>
    <row r="129" spans="1:12" ht="15.75">
      <c r="A129" s="37"/>
      <c r="B129" s="19" t="s">
        <v>133</v>
      </c>
      <c r="C129" s="146"/>
      <c r="D129" s="146"/>
      <c r="E129" s="146"/>
      <c r="F129" s="146"/>
      <c r="G129" s="146"/>
      <c r="H129" s="5"/>
      <c r="I129" s="5"/>
      <c r="J129" s="5"/>
      <c r="K129" s="5"/>
      <c r="L129" s="6"/>
    </row>
    <row r="130" spans="1:12" ht="15.75">
      <c r="A130" s="37"/>
      <c r="B130" s="54" t="s">
        <v>137</v>
      </c>
      <c r="C130" s="5"/>
      <c r="D130" s="5"/>
      <c r="E130" s="5"/>
      <c r="F130" s="5"/>
      <c r="G130" s="5"/>
      <c r="H130" s="5"/>
      <c r="I130" s="5"/>
      <c r="J130" s="5"/>
      <c r="K130" s="5"/>
      <c r="L130" s="6"/>
    </row>
    <row r="131" spans="1:12" ht="15.75">
      <c r="A131" s="37"/>
      <c r="B131" s="144" t="s">
        <v>42</v>
      </c>
      <c r="C131" s="20" t="s">
        <v>40</v>
      </c>
      <c r="D131" s="12"/>
      <c r="E131" s="148" t="s">
        <v>45</v>
      </c>
      <c r="F131" s="20" t="s">
        <v>48</v>
      </c>
      <c r="G131" s="5"/>
      <c r="H131" s="5"/>
      <c r="I131" s="5"/>
      <c r="J131" s="5"/>
      <c r="K131" s="5"/>
      <c r="L131" s="6"/>
    </row>
    <row r="132" spans="1:12" ht="15.75">
      <c r="A132" s="37"/>
      <c r="B132" s="55">
        <v>1</v>
      </c>
      <c r="C132" s="158" t="s">
        <v>41</v>
      </c>
      <c r="D132" s="158"/>
      <c r="E132" s="80">
        <v>1</v>
      </c>
      <c r="F132" s="113">
        <v>5</v>
      </c>
      <c r="G132" s="5"/>
      <c r="H132" s="5"/>
      <c r="I132" s="5"/>
      <c r="J132" s="5"/>
      <c r="K132" s="5"/>
      <c r="L132" s="6"/>
    </row>
    <row r="133" spans="1:12" ht="15.75">
      <c r="A133" s="37"/>
      <c r="B133" s="55">
        <v>2</v>
      </c>
      <c r="C133" s="158" t="s">
        <v>41</v>
      </c>
      <c r="D133" s="158"/>
      <c r="E133" s="125">
        <v>1</v>
      </c>
      <c r="F133" s="95">
        <v>5</v>
      </c>
      <c r="G133" s="5"/>
      <c r="H133" s="5"/>
      <c r="I133" s="5"/>
      <c r="J133" s="5"/>
      <c r="K133" s="5"/>
      <c r="L133" s="6"/>
    </row>
    <row r="134" spans="1:12" ht="15.75">
      <c r="A134" s="37"/>
      <c r="B134" s="55">
        <v>3</v>
      </c>
      <c r="C134" s="158" t="s">
        <v>41</v>
      </c>
      <c r="D134" s="158"/>
      <c r="E134" s="125">
        <v>1</v>
      </c>
      <c r="F134" s="95">
        <v>5</v>
      </c>
      <c r="G134" s="5"/>
      <c r="H134" s="5"/>
      <c r="I134" s="5"/>
      <c r="J134" s="5"/>
      <c r="K134" s="5"/>
      <c r="L134" s="6"/>
    </row>
    <row r="135" spans="1:12" ht="15.75">
      <c r="A135" s="37"/>
      <c r="B135" s="55">
        <v>4</v>
      </c>
      <c r="C135" s="158" t="s">
        <v>41</v>
      </c>
      <c r="D135" s="158"/>
      <c r="E135" s="125">
        <v>1</v>
      </c>
      <c r="F135" s="95">
        <v>5</v>
      </c>
      <c r="G135" s="5"/>
      <c r="H135" s="5"/>
      <c r="I135" s="5"/>
      <c r="J135" s="5"/>
      <c r="K135" s="5"/>
      <c r="L135" s="6"/>
    </row>
    <row r="136" spans="1:12" ht="15.75">
      <c r="A136" s="37"/>
      <c r="B136" s="55">
        <v>5</v>
      </c>
      <c r="C136" s="158" t="s">
        <v>41</v>
      </c>
      <c r="D136" s="158"/>
      <c r="E136" s="125">
        <v>1</v>
      </c>
      <c r="F136" s="95">
        <v>5</v>
      </c>
      <c r="G136" s="5"/>
      <c r="H136" s="5"/>
      <c r="I136" s="5"/>
      <c r="J136" s="5"/>
      <c r="K136" s="5"/>
      <c r="L136" s="6"/>
    </row>
    <row r="137" spans="1:12" ht="15.75">
      <c r="A137" s="37"/>
      <c r="B137" s="55">
        <v>6</v>
      </c>
      <c r="C137" s="158" t="s">
        <v>41</v>
      </c>
      <c r="D137" s="158"/>
      <c r="E137" s="125">
        <v>1</v>
      </c>
      <c r="F137" s="95">
        <v>5</v>
      </c>
      <c r="G137" s="5"/>
      <c r="H137" s="5"/>
      <c r="I137" s="5"/>
      <c r="J137" s="5"/>
      <c r="K137" s="5"/>
      <c r="L137" s="6"/>
    </row>
    <row r="138" spans="1:12" ht="15.75">
      <c r="A138" s="37"/>
      <c r="B138" s="55">
        <v>7</v>
      </c>
      <c r="C138" s="158" t="s">
        <v>41</v>
      </c>
      <c r="D138" s="158"/>
      <c r="E138" s="125">
        <v>1</v>
      </c>
      <c r="F138" s="95">
        <v>5</v>
      </c>
      <c r="G138" s="5"/>
      <c r="H138" s="5"/>
      <c r="I138" s="5"/>
      <c r="J138" s="5"/>
      <c r="K138" s="5"/>
      <c r="L138" s="6"/>
    </row>
    <row r="139" spans="1:12" ht="15.75">
      <c r="A139" s="37"/>
      <c r="B139" s="55">
        <v>8</v>
      </c>
      <c r="C139" s="158" t="s">
        <v>41</v>
      </c>
      <c r="D139" s="158"/>
      <c r="E139" s="125">
        <v>1</v>
      </c>
      <c r="F139" s="95">
        <v>5</v>
      </c>
      <c r="G139" s="5"/>
      <c r="H139" s="5"/>
      <c r="I139" s="5"/>
      <c r="J139" s="5"/>
      <c r="K139" s="5"/>
      <c r="L139" s="6"/>
    </row>
    <row r="140" spans="1:12" ht="15.75">
      <c r="A140" s="37"/>
      <c r="B140" s="55">
        <v>9</v>
      </c>
      <c r="C140" s="158" t="s">
        <v>41</v>
      </c>
      <c r="D140" s="158"/>
      <c r="E140" s="125">
        <v>1</v>
      </c>
      <c r="F140" s="95">
        <v>5</v>
      </c>
      <c r="G140" s="5"/>
      <c r="H140" s="5"/>
      <c r="I140" s="5"/>
      <c r="J140" s="5"/>
      <c r="K140" s="5"/>
      <c r="L140" s="6"/>
    </row>
    <row r="141" spans="1:12" ht="15.75">
      <c r="A141" s="37"/>
      <c r="B141" s="55">
        <v>10</v>
      </c>
      <c r="C141" s="161" t="s">
        <v>41</v>
      </c>
      <c r="D141" s="161"/>
      <c r="E141" s="124">
        <v>1</v>
      </c>
      <c r="F141" s="99">
        <v>5</v>
      </c>
      <c r="G141" s="5"/>
      <c r="H141" s="5"/>
      <c r="I141" s="5"/>
      <c r="J141" s="5"/>
      <c r="K141" s="5"/>
      <c r="L141" s="6"/>
    </row>
    <row r="142" spans="1:12" ht="15.75">
      <c r="A142" s="37"/>
      <c r="B142" s="4"/>
      <c r="C142" s="151" t="s">
        <v>13</v>
      </c>
      <c r="D142" s="5"/>
      <c r="E142" s="152">
        <f>SUM(E132:E141)</f>
        <v>10</v>
      </c>
      <c r="F142" s="5"/>
      <c r="G142" s="5"/>
      <c r="H142" s="5"/>
      <c r="I142" s="5"/>
      <c r="J142" s="5"/>
      <c r="K142" s="5"/>
      <c r="L142" s="6"/>
    </row>
    <row r="143" spans="1:12" ht="15.75">
      <c r="A143" s="37"/>
      <c r="B143" s="4"/>
      <c r="C143" s="5"/>
      <c r="D143" s="5"/>
      <c r="E143" s="5"/>
      <c r="F143" s="5"/>
      <c r="G143" s="5"/>
      <c r="H143" s="5"/>
      <c r="I143" s="5"/>
      <c r="J143" s="5"/>
      <c r="K143" s="5"/>
      <c r="L143" s="6"/>
    </row>
    <row r="144" spans="1:12" ht="15.75">
      <c r="A144" s="37"/>
      <c r="B144" s="19" t="s">
        <v>134</v>
      </c>
      <c r="C144" s="146"/>
      <c r="D144" s="146"/>
      <c r="E144" s="146"/>
      <c r="F144" s="146"/>
      <c r="G144" s="146"/>
      <c r="H144" s="5"/>
      <c r="I144" s="5"/>
      <c r="J144" s="5"/>
      <c r="K144" s="5"/>
      <c r="L144" s="6"/>
    </row>
    <row r="145" spans="1:12" ht="15.75">
      <c r="A145" s="37"/>
      <c r="B145" s="54" t="s">
        <v>137</v>
      </c>
      <c r="C145" s="5"/>
      <c r="D145" s="5"/>
      <c r="E145" s="5"/>
      <c r="F145" s="5"/>
      <c r="G145" s="5"/>
      <c r="H145" s="5"/>
      <c r="I145" s="5"/>
      <c r="J145" s="5"/>
      <c r="K145" s="5"/>
      <c r="L145" s="6"/>
    </row>
    <row r="146" spans="1:12" ht="15.75">
      <c r="A146" s="37"/>
      <c r="B146" s="144" t="s">
        <v>42</v>
      </c>
      <c r="C146" s="20" t="s">
        <v>40</v>
      </c>
      <c r="D146" s="12"/>
      <c r="E146" s="148" t="s">
        <v>45</v>
      </c>
      <c r="F146" s="20" t="s">
        <v>48</v>
      </c>
      <c r="G146" s="5"/>
      <c r="H146" s="5"/>
      <c r="I146" s="5"/>
      <c r="J146" s="5"/>
      <c r="K146" s="5"/>
      <c r="L146" s="6"/>
    </row>
    <row r="147" spans="1:12" ht="15.75">
      <c r="A147" s="37"/>
      <c r="B147" s="55">
        <v>1</v>
      </c>
      <c r="C147" s="158" t="s">
        <v>41</v>
      </c>
      <c r="D147" s="158"/>
      <c r="E147" s="80">
        <v>1</v>
      </c>
      <c r="F147" s="113">
        <v>5</v>
      </c>
      <c r="G147" s="5"/>
      <c r="H147" s="5"/>
      <c r="I147" s="5"/>
      <c r="J147" s="5"/>
      <c r="K147" s="5"/>
      <c r="L147" s="6"/>
    </row>
    <row r="148" spans="1:12" ht="15.75">
      <c r="A148" s="37"/>
      <c r="B148" s="55">
        <v>2</v>
      </c>
      <c r="C148" s="158" t="s">
        <v>41</v>
      </c>
      <c r="D148" s="158"/>
      <c r="E148" s="125">
        <v>1</v>
      </c>
      <c r="F148" s="95">
        <v>5</v>
      </c>
      <c r="G148" s="5"/>
      <c r="H148" s="5"/>
      <c r="I148" s="5"/>
      <c r="J148" s="5"/>
      <c r="K148" s="5"/>
      <c r="L148" s="6"/>
    </row>
    <row r="149" spans="1:12" ht="15.75">
      <c r="A149" s="37"/>
      <c r="B149" s="55">
        <v>3</v>
      </c>
      <c r="C149" s="158" t="s">
        <v>41</v>
      </c>
      <c r="D149" s="158"/>
      <c r="E149" s="125">
        <v>1</v>
      </c>
      <c r="F149" s="95">
        <v>5</v>
      </c>
      <c r="G149" s="5"/>
      <c r="H149" s="5"/>
      <c r="I149" s="5"/>
      <c r="J149" s="5"/>
      <c r="K149" s="5"/>
      <c r="L149" s="6"/>
    </row>
    <row r="150" spans="1:12" ht="15.75">
      <c r="A150" s="37"/>
      <c r="B150" s="55">
        <v>4</v>
      </c>
      <c r="C150" s="158" t="s">
        <v>41</v>
      </c>
      <c r="D150" s="158"/>
      <c r="E150" s="125">
        <v>1</v>
      </c>
      <c r="F150" s="95">
        <v>5</v>
      </c>
      <c r="G150" s="5"/>
      <c r="H150" s="5"/>
      <c r="I150" s="5"/>
      <c r="J150" s="5"/>
      <c r="K150" s="5"/>
      <c r="L150" s="6"/>
    </row>
    <row r="151" spans="1:12" ht="15.75">
      <c r="A151" s="37"/>
      <c r="B151" s="55">
        <v>5</v>
      </c>
      <c r="C151" s="158" t="s">
        <v>41</v>
      </c>
      <c r="D151" s="158"/>
      <c r="E151" s="125">
        <v>1</v>
      </c>
      <c r="F151" s="95">
        <v>5</v>
      </c>
      <c r="G151" s="5"/>
      <c r="H151" s="5"/>
      <c r="I151" s="5"/>
      <c r="J151" s="5"/>
      <c r="K151" s="5"/>
      <c r="L151" s="6"/>
    </row>
    <row r="152" spans="1:12" ht="15.75">
      <c r="A152" s="37"/>
      <c r="B152" s="55">
        <v>6</v>
      </c>
      <c r="C152" s="158" t="s">
        <v>41</v>
      </c>
      <c r="D152" s="158"/>
      <c r="E152" s="125">
        <v>1</v>
      </c>
      <c r="F152" s="95">
        <v>5</v>
      </c>
      <c r="G152" s="5"/>
      <c r="H152" s="5"/>
      <c r="I152" s="5"/>
      <c r="J152" s="5"/>
      <c r="K152" s="5"/>
      <c r="L152" s="6"/>
    </row>
    <row r="153" spans="1:12" ht="15.75">
      <c r="A153" s="37"/>
      <c r="B153" s="55">
        <v>7</v>
      </c>
      <c r="C153" s="158" t="s">
        <v>41</v>
      </c>
      <c r="D153" s="158"/>
      <c r="E153" s="125">
        <v>1</v>
      </c>
      <c r="F153" s="95">
        <v>5</v>
      </c>
      <c r="G153" s="5"/>
      <c r="H153" s="5"/>
      <c r="I153" s="5"/>
      <c r="J153" s="5"/>
      <c r="K153" s="5"/>
      <c r="L153" s="6"/>
    </row>
    <row r="154" spans="1:12" ht="15.75">
      <c r="A154" s="37"/>
      <c r="B154" s="55">
        <v>8</v>
      </c>
      <c r="C154" s="158" t="s">
        <v>41</v>
      </c>
      <c r="D154" s="158"/>
      <c r="E154" s="125">
        <v>1</v>
      </c>
      <c r="F154" s="95">
        <v>5</v>
      </c>
      <c r="G154" s="5"/>
      <c r="H154" s="5"/>
      <c r="I154" s="5"/>
      <c r="J154" s="5"/>
      <c r="K154" s="5"/>
      <c r="L154" s="6"/>
    </row>
    <row r="155" spans="1:12" ht="15.75">
      <c r="A155" s="37"/>
      <c r="B155" s="55">
        <v>9</v>
      </c>
      <c r="C155" s="158" t="s">
        <v>41</v>
      </c>
      <c r="D155" s="158"/>
      <c r="E155" s="125">
        <v>1</v>
      </c>
      <c r="F155" s="95">
        <v>5</v>
      </c>
      <c r="G155" s="5"/>
      <c r="H155" s="5"/>
      <c r="I155" s="5"/>
      <c r="J155" s="5"/>
      <c r="K155" s="5"/>
      <c r="L155" s="6"/>
    </row>
    <row r="156" spans="2:12" ht="15.75">
      <c r="B156" s="55">
        <v>10</v>
      </c>
      <c r="C156" s="161" t="s">
        <v>41</v>
      </c>
      <c r="D156" s="161"/>
      <c r="E156" s="124">
        <v>1</v>
      </c>
      <c r="F156" s="99">
        <v>5</v>
      </c>
      <c r="G156" s="5"/>
      <c r="H156" s="5"/>
      <c r="I156" s="5"/>
      <c r="J156" s="5"/>
      <c r="K156" s="5"/>
      <c r="L156" s="6"/>
    </row>
    <row r="157" spans="2:12" ht="15.75">
      <c r="B157" s="57"/>
      <c r="C157" s="53" t="s">
        <v>13</v>
      </c>
      <c r="D157" s="17"/>
      <c r="E157" s="58">
        <f>SUM(E147:E156)</f>
        <v>10</v>
      </c>
      <c r="F157" s="17"/>
      <c r="G157" s="17"/>
      <c r="H157" s="17"/>
      <c r="I157" s="17"/>
      <c r="J157" s="17"/>
      <c r="K157" s="17"/>
      <c r="L157" s="21"/>
    </row>
  </sheetData>
  <sheetProtection password="EF98" sheet="1" objects="1" scenarios="1"/>
  <mergeCells count="44">
    <mergeCell ref="C103:D103"/>
    <mergeCell ref="C104:D104"/>
    <mergeCell ref="C105:D105"/>
    <mergeCell ref="C106:D106"/>
    <mergeCell ref="C107:D107"/>
    <mergeCell ref="C108:D108"/>
    <mergeCell ref="C122:D122"/>
    <mergeCell ref="C123:D123"/>
    <mergeCell ref="C124:D124"/>
    <mergeCell ref="C125:D125"/>
    <mergeCell ref="C109:D109"/>
    <mergeCell ref="B3:L4"/>
    <mergeCell ref="B6:L8"/>
    <mergeCell ref="B12:N14"/>
    <mergeCell ref="B95:L97"/>
    <mergeCell ref="C102:D102"/>
    <mergeCell ref="C141:D141"/>
    <mergeCell ref="C147:D147"/>
    <mergeCell ref="C126:D126"/>
    <mergeCell ref="C110:D110"/>
    <mergeCell ref="C111:D111"/>
    <mergeCell ref="C117:D117"/>
    <mergeCell ref="C118:D118"/>
    <mergeCell ref="C119:D119"/>
    <mergeCell ref="C120:D120"/>
    <mergeCell ref="C121:D121"/>
    <mergeCell ref="C148:D148"/>
    <mergeCell ref="C132:D132"/>
    <mergeCell ref="C133:D133"/>
    <mergeCell ref="C134:D134"/>
    <mergeCell ref="C135:D135"/>
    <mergeCell ref="C136:D136"/>
    <mergeCell ref="C137:D137"/>
    <mergeCell ref="C138:D138"/>
    <mergeCell ref="C139:D139"/>
    <mergeCell ref="C140:D140"/>
    <mergeCell ref="C155:D155"/>
    <mergeCell ref="C156:D156"/>
    <mergeCell ref="C149:D149"/>
    <mergeCell ref="C150:D150"/>
    <mergeCell ref="C151:D151"/>
    <mergeCell ref="C152:D152"/>
    <mergeCell ref="C153:D153"/>
    <mergeCell ref="C154:D154"/>
  </mergeCells>
  <printOptions/>
  <pageMargins left="0.27" right="0.27" top="0.75" bottom="0.75" header="0.3" footer="0.3"/>
  <pageSetup fitToHeight="0" fitToWidth="1" horizontalDpi="600" verticalDpi="600" orientation="landscape" scale="65" r:id="rId1"/>
  <headerFooter>
    <oddHeader>&amp;L&amp;"Times New Roman,Bold"&amp;10CONFIDENTIAL&amp;C&amp;"Times New Roman,Bold"&amp;10&amp;A&amp;R&amp;"Times New Roman,Bold"&amp;10Page &amp;P of &amp;N</oddHeader>
    <oddFooter>&amp;L&amp;"Times New Roman,Bold Italic"&amp;10Property of the Financial Crisis Inquiry Commission.  Privileged &amp; Confidential—not to be distributed without express written consent from the FCIC.&amp;R&amp;"Times New Roman,Bold"&amp;10&amp;F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F19" sqref="F19"/>
    </sheetView>
  </sheetViews>
  <sheetFormatPr defaultColWidth="10.7109375" defaultRowHeight="15"/>
  <cols>
    <col min="1" max="16384" width="10.7109375" style="114" customWidth="1"/>
  </cols>
  <sheetData>
    <row r="1" spans="1:9" ht="15.75">
      <c r="A1" s="2"/>
      <c r="B1" s="23"/>
      <c r="C1" s="2" t="s">
        <v>64</v>
      </c>
      <c r="D1" s="23"/>
      <c r="E1" s="23"/>
      <c r="F1" s="23"/>
      <c r="G1" s="23"/>
      <c r="H1" s="23"/>
      <c r="I1" s="23"/>
    </row>
    <row r="2" spans="1:9" ht="15.75">
      <c r="A2" s="23"/>
      <c r="B2" s="23"/>
      <c r="C2" s="23"/>
      <c r="D2" s="23"/>
      <c r="E2" s="23"/>
      <c r="F2" s="23"/>
      <c r="G2" s="23"/>
      <c r="H2" s="23"/>
      <c r="I2" s="23"/>
    </row>
    <row r="3" spans="1:9" ht="15.75">
      <c r="A3" s="196" t="s">
        <v>65</v>
      </c>
      <c r="B3" s="196"/>
      <c r="C3" s="196"/>
      <c r="D3" s="196"/>
      <c r="E3" s="196"/>
      <c r="F3" s="196"/>
      <c r="G3" s="196"/>
      <c r="H3" s="196"/>
      <c r="I3" s="196"/>
    </row>
    <row r="4" spans="1:9" ht="15.75">
      <c r="A4" s="196"/>
      <c r="B4" s="196"/>
      <c r="C4" s="196"/>
      <c r="D4" s="196"/>
      <c r="E4" s="196"/>
      <c r="F4" s="196"/>
      <c r="G4" s="196"/>
      <c r="H4" s="196"/>
      <c r="I4" s="196"/>
    </row>
    <row r="5" spans="1:9" ht="15.75">
      <c r="A5" s="196"/>
      <c r="B5" s="196"/>
      <c r="C5" s="196"/>
      <c r="D5" s="196"/>
      <c r="E5" s="196"/>
      <c r="F5" s="196"/>
      <c r="G5" s="196"/>
      <c r="H5" s="196"/>
      <c r="I5" s="196"/>
    </row>
    <row r="6" spans="1:9" ht="15.75">
      <c r="A6" s="196"/>
      <c r="B6" s="196"/>
      <c r="C6" s="196"/>
      <c r="D6" s="196"/>
      <c r="E6" s="196"/>
      <c r="F6" s="196"/>
      <c r="G6" s="196"/>
      <c r="H6" s="196"/>
      <c r="I6" s="196"/>
    </row>
    <row r="7" spans="1:9" ht="15.75">
      <c r="A7" s="196"/>
      <c r="B7" s="196"/>
      <c r="C7" s="196"/>
      <c r="D7" s="196"/>
      <c r="E7" s="196"/>
      <c r="F7" s="196"/>
      <c r="G7" s="196"/>
      <c r="H7" s="196"/>
      <c r="I7" s="196"/>
    </row>
    <row r="8" spans="1:9" ht="15.75">
      <c r="A8" s="23"/>
      <c r="B8" s="23"/>
      <c r="C8" s="23"/>
      <c r="D8" s="23"/>
      <c r="E8" s="23"/>
      <c r="F8" s="23"/>
      <c r="G8" s="23"/>
      <c r="H8" s="23"/>
      <c r="I8" s="23"/>
    </row>
    <row r="9" spans="1:9" ht="15.75">
      <c r="A9" s="23"/>
      <c r="B9" s="23"/>
      <c r="C9" s="23"/>
      <c r="D9" s="23"/>
      <c r="E9" s="23"/>
      <c r="F9" s="23"/>
      <c r="G9" s="23"/>
      <c r="H9" s="23"/>
      <c r="I9" s="23"/>
    </row>
    <row r="10" spans="1:9" ht="15.75">
      <c r="A10" s="23" t="s">
        <v>0</v>
      </c>
      <c r="B10" s="23"/>
      <c r="C10" s="23"/>
      <c r="D10" s="23"/>
      <c r="E10" s="23"/>
      <c r="F10" s="23"/>
      <c r="G10" s="23"/>
      <c r="H10" s="23"/>
      <c r="I10" s="23"/>
    </row>
    <row r="11" spans="1:9" ht="15.75">
      <c r="A11" s="23"/>
      <c r="B11" s="23"/>
      <c r="C11" s="23"/>
      <c r="D11" s="23"/>
      <c r="E11" s="23"/>
      <c r="F11" s="23"/>
      <c r="G11" s="23"/>
      <c r="H11" s="23"/>
      <c r="I11" s="23"/>
    </row>
    <row r="12" spans="1:9" ht="15.75">
      <c r="A12" s="195" t="s">
        <v>1</v>
      </c>
      <c r="B12" s="195"/>
      <c r="C12" s="195"/>
      <c r="D12" s="195"/>
      <c r="E12" s="23"/>
      <c r="F12" s="23"/>
      <c r="G12" s="23"/>
      <c r="H12" s="23"/>
      <c r="I12" s="23"/>
    </row>
    <row r="13" spans="1:9" ht="15.75">
      <c r="A13" s="23"/>
      <c r="B13" s="23"/>
      <c r="C13" s="23"/>
      <c r="D13" s="23"/>
      <c r="E13" s="23"/>
      <c r="F13" s="23"/>
      <c r="G13" s="23"/>
      <c r="H13" s="23"/>
      <c r="I13" s="23"/>
    </row>
    <row r="14" spans="1:9" ht="15.75">
      <c r="A14" s="23"/>
      <c r="B14" s="23"/>
      <c r="C14" s="23"/>
      <c r="D14" s="23"/>
      <c r="E14" s="23"/>
      <c r="F14" s="23"/>
      <c r="G14" s="23"/>
      <c r="H14" s="23"/>
      <c r="I14" s="23"/>
    </row>
    <row r="15" spans="1:9" ht="15.75">
      <c r="A15" s="23"/>
      <c r="B15" s="115" t="s">
        <v>66</v>
      </c>
      <c r="C15" s="23"/>
      <c r="D15" s="23"/>
      <c r="E15" s="23"/>
      <c r="F15" s="23"/>
      <c r="G15" s="23"/>
      <c r="H15" s="23"/>
      <c r="I15" s="23"/>
    </row>
  </sheetData>
  <sheetProtection password="EF98" sheet="1" objects="1" scenarios="1" formatCells="0" formatColumns="0" formatRows="0" insertColumns="0" insertRows="0" insertHyperlinks="0" deleteColumns="0" deleteRows="0" sort="0" autoFilter="0" pivotTables="0"/>
  <mergeCells count="2">
    <mergeCell ref="A12:D12"/>
    <mergeCell ref="A3:I7"/>
  </mergeCells>
  <printOptions/>
  <pageMargins left="0.7" right="0.7" top="0.75" bottom="0.75" header="0.3" footer="0.3"/>
  <pageSetup fitToHeight="0" fitToWidth="1" horizontalDpi="600" verticalDpi="600" orientation="portrait" scale="93" r:id="rId1"/>
  <headerFooter>
    <oddHeader>&amp;L&amp;"Times New Roman,Bold"&amp;10CONFIDENTIAL&amp;C&amp;"Times New Roman,Bold"&amp;10&amp;A&amp;R&amp;"Times New Roman,Bold"&amp;10Page &amp;P of &amp;N</oddHeader>
    <oddFooter>&amp;L&amp;"Times New Roman,Bold Italic"&amp;10Property of the Financial Crisis Inquiry Commission.  Privileged &amp; Confidential—not to be distributed without express written consent from the FCIC.&amp;R&amp;"Times New Roman,Bold"&amp;10&amp;F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LWS</cp:lastModifiedBy>
  <cp:lastPrinted>2010-04-13T14:39:06Z</cp:lastPrinted>
  <dcterms:created xsi:type="dcterms:W3CDTF">2010-03-15T13:11:49Z</dcterms:created>
  <dcterms:modified xsi:type="dcterms:W3CDTF">2011-01-28T16:54:54Z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